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2030" windowHeight="5115" tabRatio="628"/>
  </bookViews>
  <sheets>
    <sheet name="PREVENÇÃO" sheetId="1" r:id="rId1"/>
    <sheet name="ASSISTENCIA" sheetId="13" r:id="rId2"/>
    <sheet name="GESTAO" sheetId="15" r:id="rId3"/>
    <sheet name="PAS TOTAL" sheetId="11" r:id="rId4"/>
    <sheet name="Anexo 1" sheetId="16" r:id="rId5"/>
  </sheets>
  <definedNames>
    <definedName name="_xlnm.Print_Area" localSheetId="1">ASSISTENCIA!$A$4:$T$37</definedName>
    <definedName name="_xlnm.Print_Area" localSheetId="2">GESTAO!$A$4:$N$15</definedName>
    <definedName name="_xlnm.Print_Area" localSheetId="3">'PAS TOTAL'!#REF!</definedName>
    <definedName name="_xlnm.Print_Area" localSheetId="0">PREVENÇÃO!$A$4:$N$24</definedName>
    <definedName name="OLE_LINK1_1">PREVENÇÃO!#REF!</definedName>
  </definedNames>
  <calcPr calcId="145621"/>
</workbook>
</file>

<file path=xl/calcChain.xml><?xml version="1.0" encoding="utf-8"?>
<calcChain xmlns="http://schemas.openxmlformats.org/spreadsheetml/2006/main">
  <c r="J40" i="1" l="1"/>
  <c r="I40" i="1"/>
  <c r="K39" i="1"/>
  <c r="G39" i="1"/>
  <c r="I39" i="1"/>
  <c r="I21" i="13" l="1"/>
  <c r="C12" i="11" l="1"/>
  <c r="G15" i="15"/>
  <c r="I15" i="15"/>
  <c r="B12" i="11"/>
  <c r="K19" i="1"/>
  <c r="D10" i="11"/>
  <c r="D9" i="11"/>
  <c r="D11" i="11"/>
  <c r="J9" i="13"/>
  <c r="D12" i="11" l="1"/>
</calcChain>
</file>

<file path=xl/sharedStrings.xml><?xml version="1.0" encoding="utf-8"?>
<sst xmlns="http://schemas.openxmlformats.org/spreadsheetml/2006/main" count="214" uniqueCount="98">
  <si>
    <t>ÁREA TEMÁTICA</t>
  </si>
  <si>
    <t>DESCRIÇÃO DAS METAS</t>
  </si>
  <si>
    <t>ÁREA DE ATUAÇÃO</t>
  </si>
  <si>
    <t>AÇÕES</t>
  </si>
  <si>
    <t>PERIODO DE EXECUÇÃO</t>
  </si>
  <si>
    <t>TOTAL</t>
  </si>
  <si>
    <t>REDUÇÃO DA TRANSMISSÃO VERTICAL PARA HIV E SÍFILIS</t>
  </si>
  <si>
    <t xml:space="preserve">TOTAL GERAL </t>
  </si>
  <si>
    <t>ÁREAS DE ATUAÇÃO</t>
  </si>
  <si>
    <t>Promoção, prevenção e proteção</t>
  </si>
  <si>
    <t>Campanha do Dia Mundial de Luta Contra AIDS</t>
  </si>
  <si>
    <t>PERÍODO DE EXECUÇÃO</t>
  </si>
  <si>
    <t>Jan</t>
  </si>
  <si>
    <t>Dez</t>
  </si>
  <si>
    <t>Mar</t>
  </si>
  <si>
    <t>Jun</t>
  </si>
  <si>
    <t>Nov</t>
  </si>
  <si>
    <t>Mai</t>
  </si>
  <si>
    <t>Fev</t>
  </si>
  <si>
    <t>MÊS</t>
  </si>
  <si>
    <t>Mês</t>
  </si>
  <si>
    <t>Contratar empresa para fornecimento de Alimentação</t>
  </si>
  <si>
    <t>Contratar empresa para serviços de correspondência (SEDEX)</t>
  </si>
  <si>
    <t>Prevenção e promoção à saúde e qualidade de vida</t>
  </si>
  <si>
    <t>SAE - Serviço de assistência especializada</t>
  </si>
  <si>
    <t>METAS</t>
  </si>
  <si>
    <t xml:space="preserve"> METAS</t>
  </si>
  <si>
    <t>Jul</t>
  </si>
  <si>
    <t>Campanha de prevenção durante o Carnaval</t>
  </si>
  <si>
    <t>TOTAL GERAL</t>
  </si>
  <si>
    <t>Adquirir e disponibilizar Inibidor de lactação para as maternidades com Projeto Nascer implantado</t>
  </si>
  <si>
    <t>Contratar empresa para fornecimento de Hospedagem para profissionais e parceiros nas ações e eventos técnicos e científicos em DST/Aids e Hepatites Virais</t>
  </si>
  <si>
    <t>Contratar empresa para fornecimento de Passagens Aéreas, Terrestres e Fluviais para profissionais e parceiros nas ações de DST/Aids e HV</t>
  </si>
  <si>
    <t>Fortalecer as ações de gestão e desenvolvimento institucional das OSC que trabalham com DST/Aids e hepatites Virais</t>
  </si>
  <si>
    <t>Aumentar a capacidade gerencial e programática da CE DST/Aids e HV</t>
  </si>
  <si>
    <t>Fornecimento de diárias para profissionais e parceiros em ações e eventos de DST/Aids e HV</t>
  </si>
  <si>
    <t>DEMONSTRATIVO FINANCEIRO</t>
  </si>
  <si>
    <t>VIGILÂNCIA, ASSISTÊNCIA E TRATAMENTO</t>
  </si>
  <si>
    <t>Gestão e desenvolvimento humano institucional</t>
  </si>
  <si>
    <t>GESTÃO E DESENVOLVIMENTO HUMANO E INSTITUCIONAL</t>
  </si>
  <si>
    <t>Desenvolvimento humano e institucional</t>
  </si>
  <si>
    <t xml:space="preserve">Campanha de Combate às Hepatites Virais </t>
  </si>
  <si>
    <t>No período de 01 (um) ano apoiar ações de OG, OSC e parceiros para as populações vulneráveis  às DST/HIV/HV, nos 62 municípios.</t>
  </si>
  <si>
    <t>Reduzir em 10% a Transmissao Vertical do HIV e Sífilis no Amazonas</t>
  </si>
  <si>
    <t>Recursos Próprios</t>
  </si>
  <si>
    <t xml:space="preserve">Fev </t>
  </si>
  <si>
    <t>Adquirir e disponibilizar 7.200 latas/ano de fórmula láctea Infantil para disponibilizar nas maternidades com Projeto Nascer implantado</t>
  </si>
  <si>
    <t>Abri</t>
  </si>
  <si>
    <t>AMPLIACÃO DO DIAGNÓSTICO E DO TRATAMENTO DA INFECÇÃO PELO HIV E HEPATITES VIRAIS</t>
  </si>
  <si>
    <t>Ampliar o diagnóstico sorológico das Hepatites Virais nos 62 municípios</t>
  </si>
  <si>
    <r>
      <t>Aquisição de</t>
    </r>
    <r>
      <rPr>
        <sz val="8"/>
        <rFont val="Arial"/>
        <family val="2"/>
      </rPr>
      <t xml:space="preserve"> 200 frascos de Polimetilmetacrilato de 30%, 30 frascos de 10%, Lidocaína (Dermomax) creme 4% 144 unidades e160 unidades de anestésico tópico</t>
    </r>
  </si>
  <si>
    <t>PVHA - Pessoas vivendo com HIV/Aids</t>
  </si>
  <si>
    <t>CTA - Centro de testagem e aconselhamento</t>
  </si>
  <si>
    <t>HV - Hepatites virais</t>
  </si>
  <si>
    <t>DST - Doenças sexualmente transmissíveis</t>
  </si>
  <si>
    <t>OSC - Organizações da sociedade civil</t>
  </si>
  <si>
    <t>ONG - Organizações não governamentais</t>
  </si>
  <si>
    <t>LISTA DE LEGENDAS E ABREVIATURAS</t>
  </si>
  <si>
    <t>No período de 01 (um) ano realizar 3 campanhas estaduais de prevenção às DST/Aids e Hepatites Virais e apoiar as campanhas municipais programadas</t>
  </si>
  <si>
    <t>IO - Infecções oportunistas</t>
  </si>
  <si>
    <t>Portaria 966         (Fonte 230)</t>
  </si>
  <si>
    <t>Recurso Próprio</t>
  </si>
  <si>
    <t>PROGRAMAÇÃO ANUAL DA COORDENAÇÃO ESTADUAL DE DST/AIDS e HEPATITES VIRAIS - 2017</t>
  </si>
  <si>
    <t xml:space="preserve">Publicação de edital de projetos para o fortalecimento das Casas de Apoio às crianças e adultos com HIV/Aids </t>
  </si>
  <si>
    <t>Aquisição de Kits de marcadores sorológicos para Hepatites Virais A, B, C e D (Hbsag 7;anti HBC 5;ANTI HBC IGM 3; ANTI HBS 5;HBEAG 4;ANTI HBE 4;ANTI HCV 3)</t>
  </si>
  <si>
    <t>Fonte 230</t>
  </si>
  <si>
    <t>Realizar 1 curso básico de vigilância epidemiológica das IST/HIV e Hepatites Virais para multiplicadores das 9 regionais de saúde</t>
  </si>
  <si>
    <t>Aprovar na CIB/AM e implantar nos 62 municípios o Manual Condutas para a Profilaxia da Transmissão Vertical do HIV</t>
  </si>
  <si>
    <t>Implementar ações de viigilância das IST/HIV/HV no estado</t>
  </si>
  <si>
    <t>Tratamento das IST, IO e doenças associadas à Aids</t>
  </si>
  <si>
    <t>Implantação do SAE - HIV/Hepatites Virais na Fundação Alfredo da Matta</t>
  </si>
  <si>
    <t>Recursos próprios</t>
  </si>
  <si>
    <t>100.00,00</t>
  </si>
  <si>
    <t>Campanha de Combate à Sifilis Congênita</t>
  </si>
  <si>
    <t>Out</t>
  </si>
  <si>
    <t>Set</t>
  </si>
  <si>
    <t>Realizar em parceria com a Coordenação estadual de Tuberculose o Seminário estadual de tuberculose e co-infecção com HIV</t>
  </si>
  <si>
    <t>Vigilância, assistência e tratamento</t>
  </si>
  <si>
    <t>Aquisição de 500.000 Unidades de preservativos masculinos aromatizados para população-chave: jovens, adolescentes, profissionais do sexo e travestis</t>
  </si>
  <si>
    <t>Fortalecimento das Casas de Apoio às PVHA</t>
  </si>
  <si>
    <t>Adquirir  frascos de Polimetilmetacrilato para atendimento da lipoatrofia facial das PVHA</t>
  </si>
  <si>
    <t>Aquisição de medicamentos para o tratamento das IST, Infecções Opotunistas e Doenças Associadas à Aids/HV nos SAE/CTA de Manaus, FMT e FUAM, pactuados em CIB.</t>
  </si>
  <si>
    <t>Melhoria da atenção às pessoas vivendo com HIV/Aids</t>
  </si>
  <si>
    <t>Certificar os municipios que reduzirem os casos de sífilis e HIV em crianças</t>
  </si>
  <si>
    <t>PROGRAMAÇÃO ANUAL DE DST/AIDS e HEPATITES VIRAIS - 2017</t>
  </si>
  <si>
    <t>OSC: Organizações da Sociedade Civil</t>
  </si>
  <si>
    <t>OG: Organizações governamentais</t>
  </si>
  <si>
    <r>
      <t>Confeccionar e distribuir 6</t>
    </r>
    <r>
      <rPr>
        <sz val="10"/>
        <rFont val="Arial"/>
        <family val="2"/>
      </rPr>
      <t>00.000</t>
    </r>
    <r>
      <rPr>
        <sz val="10"/>
        <color indexed="8"/>
        <rFont val="Arial"/>
        <family val="2"/>
      </rPr>
      <t xml:space="preserve"> exemplares de material educativo (cartilha, folder, cartaz, etc) de prevenção às DST/Aids e HV para os 62 municípios do Amazonas</t>
    </r>
  </si>
  <si>
    <r>
      <t>Apoiar ações de gestão, desenvolvimento humano e institucional OSC..</t>
    </r>
    <r>
      <rPr>
        <b/>
        <sz val="9"/>
        <rFont val="Arial"/>
        <family val="2"/>
      </rPr>
      <t>Valor Total: R$190.000,00, divididos: R$99.750,00 (divididos entre 19 OSC) e 80.250,00 para edital de projetos</t>
    </r>
  </si>
  <si>
    <t>(*)Recurso previsto na área de gestão Aquisição de passagens e hospedagem para 20 participantes</t>
  </si>
  <si>
    <t>(*)Recurso previsto na área de gestão (Aquisição de passagens e hospedagem para 20 participantes)</t>
  </si>
  <si>
    <t>Aquisição de 200 frascos de Polimetilmetacrilato de 30%, 30 frascos de 10%, Lidocaína (Dermomax) creme 4% 144 unidades e160 unidades de anestésico tópico</t>
  </si>
  <si>
    <t>1. Promoção, Prevenção e Proteçã.</t>
  </si>
  <si>
    <t>2. VIGILÂNCIA, ASSISTÊNCIA E TRATAMENTO</t>
  </si>
  <si>
    <t>3. GESTÃO E DESENVOLVIMENTO HUMANO E INSTITUCIONAL</t>
  </si>
  <si>
    <t>SUBTOTAL 1</t>
  </si>
  <si>
    <t>SUBTOTAL 2</t>
  </si>
  <si>
    <t>SUBTOTAL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</si>
</sst>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2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5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9"/>
      <color indexed="8"/>
      <name val="Arial"/>
      <family val="2"/>
    </font>
    <font>
      <sz val="13"/>
      <name val="Arial"/>
      <family val="2"/>
    </font>
    <font>
      <sz val="12"/>
      <name val="Times New Roman"/>
      <family val="1"/>
    </font>
    <font>
      <b/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9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4" fontId="2" fillId="0" borderId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0" borderId="0"/>
    <xf numFmtId="0" fontId="2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76">
    <xf numFmtId="0" fontId="0" fillId="0" borderId="0" xfId="0"/>
    <xf numFmtId="0" fontId="8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4" fontId="0" fillId="0" borderId="0" xfId="0" applyNumberFormat="1" applyFont="1" applyAlignment="1">
      <alignment wrapText="1"/>
    </xf>
    <xf numFmtId="0" fontId="8" fillId="0" borderId="0" xfId="0" applyFont="1" applyBorder="1" applyAlignment="1">
      <alignment wrapText="1"/>
    </xf>
    <xf numFmtId="0" fontId="9" fillId="0" borderId="8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12" fillId="0" borderId="0" xfId="0" applyFont="1" applyAlignment="1">
      <alignment wrapText="1"/>
    </xf>
    <xf numFmtId="0" fontId="0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 vertical="center" wrapText="1"/>
    </xf>
    <xf numFmtId="0" fontId="0" fillId="0" borderId="34" xfId="0" applyFont="1" applyBorder="1" applyAlignment="1">
      <alignment wrapText="1"/>
    </xf>
    <xf numFmtId="0" fontId="15" fillId="0" borderId="0" xfId="0" applyFont="1" applyAlignment="1">
      <alignment wrapText="1"/>
    </xf>
    <xf numFmtId="4" fontId="15" fillId="0" borderId="0" xfId="0" applyNumberFormat="1" applyFont="1" applyAlignment="1">
      <alignment wrapText="1"/>
    </xf>
    <xf numFmtId="0" fontId="16" fillId="2" borderId="5" xfId="0" applyFont="1" applyFill="1" applyBorder="1" applyAlignment="1">
      <alignment horizontal="center" vertical="center" wrapText="1"/>
    </xf>
    <xf numFmtId="0" fontId="2" fillId="0" borderId="0" xfId="5"/>
    <xf numFmtId="0" fontId="18" fillId="5" borderId="23" xfId="5" applyFont="1" applyFill="1" applyBorder="1"/>
    <xf numFmtId="0" fontId="18" fillId="5" borderId="24" xfId="5" applyFont="1" applyFill="1" applyBorder="1"/>
    <xf numFmtId="0" fontId="17" fillId="0" borderId="8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9" fillId="0" borderId="0" xfId="0" applyNumberFormat="1" applyFont="1"/>
    <xf numFmtId="0" fontId="0" fillId="0" borderId="35" xfId="0" applyBorder="1" applyAlignment="1">
      <alignment horizontal="center" wrapText="1"/>
    </xf>
    <xf numFmtId="0" fontId="11" fillId="3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" fontId="17" fillId="0" borderId="8" xfId="0" applyNumberFormat="1" applyFont="1" applyFill="1" applyBorder="1" applyAlignment="1">
      <alignment horizontal="center" vertical="center" wrapText="1"/>
    </xf>
    <xf numFmtId="0" fontId="12" fillId="0" borderId="8" xfId="1" applyNumberFormat="1" applyFont="1" applyFill="1" applyBorder="1" applyAlignment="1">
      <alignment horizontal="center" vertical="center" wrapText="1"/>
    </xf>
    <xf numFmtId="44" fontId="9" fillId="0" borderId="8" xfId="7" applyFont="1" applyFill="1" applyBorder="1" applyAlignment="1">
      <alignment horizontal="center" vertical="center" wrapText="1"/>
    </xf>
    <xf numFmtId="0" fontId="23" fillId="0" borderId="3" xfId="0" applyFont="1" applyBorder="1" applyAlignment="1">
      <alignment vertical="center" wrapText="1"/>
    </xf>
    <xf numFmtId="0" fontId="15" fillId="0" borderId="4" xfId="0" applyFont="1" applyBorder="1" applyAlignment="1">
      <alignment wrapText="1"/>
    </xf>
    <xf numFmtId="44" fontId="23" fillId="0" borderId="8" xfId="7" applyFont="1" applyBorder="1" applyAlignment="1">
      <alignment horizontal="center" vertical="center" wrapText="1"/>
    </xf>
    <xf numFmtId="44" fontId="23" fillId="0" borderId="8" xfId="7" applyFont="1" applyFill="1" applyBorder="1" applyAlignment="1">
      <alignment horizontal="center" vertical="center" wrapText="1"/>
    </xf>
    <xf numFmtId="44" fontId="15" fillId="0" borderId="8" xfId="7" applyFont="1" applyBorder="1" applyAlignment="1">
      <alignment horizontal="center" wrapText="1"/>
    </xf>
    <xf numFmtId="44" fontId="15" fillId="0" borderId="8" xfId="7" applyFont="1" applyFill="1" applyBorder="1" applyAlignment="1">
      <alignment horizontal="center" wrapText="1"/>
    </xf>
    <xf numFmtId="44" fontId="15" fillId="0" borderId="32" xfId="7" applyFont="1" applyBorder="1" applyAlignment="1">
      <alignment horizontal="center"/>
    </xf>
    <xf numFmtId="44" fontId="16" fillId="2" borderId="22" xfId="7" applyFont="1" applyFill="1" applyBorder="1" applyAlignment="1">
      <alignment horizontal="center" vertical="center" wrapText="1"/>
    </xf>
    <xf numFmtId="44" fontId="16" fillId="2" borderId="6" xfId="7" applyFont="1" applyFill="1" applyBorder="1" applyAlignment="1">
      <alignment vertical="center"/>
    </xf>
    <xf numFmtId="44" fontId="5" fillId="2" borderId="8" xfId="7" applyFont="1" applyFill="1" applyBorder="1" applyAlignment="1">
      <alignment horizontal="center" wrapText="1"/>
    </xf>
    <xf numFmtId="0" fontId="8" fillId="0" borderId="8" xfId="0" applyFont="1" applyFill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44" fontId="17" fillId="2" borderId="8" xfId="7" applyFont="1" applyFill="1" applyBorder="1" applyAlignment="1">
      <alignment horizontal="center" vertical="center" wrapText="1"/>
    </xf>
    <xf numFmtId="0" fontId="8" fillId="0" borderId="8" xfId="0" applyFont="1" applyBorder="1" applyAlignment="1">
      <alignment wrapText="1"/>
    </xf>
    <xf numFmtId="17" fontId="9" fillId="0" borderId="8" xfId="0" applyNumberFormat="1" applyFont="1" applyFill="1" applyBorder="1" applyAlignment="1">
      <alignment horizontal="center" vertical="center" wrapText="1"/>
    </xf>
    <xf numFmtId="44" fontId="7" fillId="0" borderId="8" xfId="7" applyFont="1" applyFill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wrapText="1"/>
    </xf>
    <xf numFmtId="0" fontId="12" fillId="0" borderId="8" xfId="0" applyFont="1" applyBorder="1" applyAlignment="1">
      <alignment vertical="center" wrapText="1"/>
    </xf>
    <xf numFmtId="0" fontId="9" fillId="0" borderId="8" xfId="0" applyFont="1" applyFill="1" applyBorder="1" applyAlignment="1">
      <alignment vertical="top" wrapText="1"/>
    </xf>
    <xf numFmtId="0" fontId="0" fillId="0" borderId="8" xfId="0" applyFont="1" applyBorder="1" applyAlignment="1">
      <alignment wrapText="1"/>
    </xf>
    <xf numFmtId="44" fontId="12" fillId="0" borderId="8" xfId="7" applyFont="1" applyFill="1" applyBorder="1" applyAlignment="1">
      <alignment horizontal="center" vertical="center" wrapText="1"/>
    </xf>
    <xf numFmtId="44" fontId="12" fillId="0" borderId="8" xfId="7" applyFont="1" applyBorder="1" applyAlignment="1">
      <alignment horizontal="center" vertical="center"/>
    </xf>
    <xf numFmtId="44" fontId="11" fillId="2" borderId="8" xfId="7" applyFont="1" applyFill="1" applyBorder="1" applyAlignment="1">
      <alignment horizontal="center" wrapText="1"/>
    </xf>
    <xf numFmtId="0" fontId="12" fillId="0" borderId="8" xfId="0" applyFont="1" applyBorder="1" applyAlignment="1">
      <alignment wrapText="1"/>
    </xf>
    <xf numFmtId="0" fontId="0" fillId="0" borderId="13" xfId="0" applyFont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8" xfId="0" applyFont="1" applyBorder="1" applyAlignment="1">
      <alignment horizontal="center" vertical="center" wrapText="1"/>
    </xf>
    <xf numFmtId="44" fontId="8" fillId="0" borderId="8" xfId="7" applyFont="1" applyBorder="1" applyAlignment="1">
      <alignment horizontal="center" vertical="center" wrapText="1"/>
    </xf>
    <xf numFmtId="44" fontId="0" fillId="0" borderId="8" xfId="7" applyFont="1" applyBorder="1" applyAlignment="1">
      <alignment horizontal="center" vertical="center" wrapText="1"/>
    </xf>
    <xf numFmtId="44" fontId="8" fillId="0" borderId="8" xfId="7" applyFont="1" applyFill="1" applyBorder="1" applyAlignment="1">
      <alignment horizontal="center" vertical="center" wrapText="1"/>
    </xf>
    <xf numFmtId="17" fontId="0" fillId="0" borderId="8" xfId="0" applyNumberFormat="1" applyFont="1" applyFill="1" applyBorder="1" applyAlignment="1">
      <alignment horizontal="center" vertical="center" wrapText="1"/>
    </xf>
    <xf numFmtId="44" fontId="23" fillId="0" borderId="18" xfId="7" applyFont="1" applyFill="1" applyBorder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3" fillId="0" borderId="13" xfId="0" applyFont="1" applyFill="1" applyBorder="1" applyAlignment="1">
      <alignment horizontal="left" vertical="center" wrapText="1"/>
    </xf>
    <xf numFmtId="0" fontId="23" fillId="0" borderId="15" xfId="0" applyFont="1" applyFill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8" xfId="0" applyFont="1" applyBorder="1" applyAlignment="1">
      <alignment horizontal="left" wrapText="1"/>
    </xf>
    <xf numFmtId="44" fontId="8" fillId="0" borderId="8" xfId="7" applyFont="1" applyFill="1" applyBorder="1" applyAlignment="1">
      <alignment horizontal="center" vertical="center" wrapText="1"/>
    </xf>
    <xf numFmtId="44" fontId="0" fillId="0" borderId="8" xfId="7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17" fontId="0" fillId="0" borderId="8" xfId="0" applyNumberFormat="1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29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0" fontId="11" fillId="3" borderId="30" xfId="0" applyFont="1" applyFill="1" applyBorder="1" applyAlignment="1">
      <alignment horizontal="center" vertical="center" wrapText="1"/>
    </xf>
    <xf numFmtId="44" fontId="8" fillId="0" borderId="13" xfId="7" applyFont="1" applyBorder="1" applyAlignment="1">
      <alignment horizontal="center" vertical="center" wrapText="1"/>
    </xf>
    <xf numFmtId="44" fontId="0" fillId="0" borderId="9" xfId="7" applyFont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0" fillId="0" borderId="15" xfId="0" applyFont="1" applyBorder="1" applyAlignment="1">
      <alignment vertical="center" wrapText="1"/>
    </xf>
    <xf numFmtId="17" fontId="8" fillId="0" borderId="8" xfId="0" applyNumberFormat="1" applyFont="1" applyBorder="1" applyAlignment="1">
      <alignment horizontal="center" vertical="center" wrapText="1"/>
    </xf>
    <xf numFmtId="44" fontId="8" fillId="0" borderId="8" xfId="7" applyFont="1" applyBorder="1" applyAlignment="1">
      <alignment horizontal="center" vertical="center" wrapText="1"/>
    </xf>
    <xf numFmtId="0" fontId="8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44" fontId="9" fillId="0" borderId="8" xfId="7" applyFont="1" applyFill="1" applyBorder="1" applyAlignment="1">
      <alignment horizontal="center" vertical="center" wrapText="1"/>
    </xf>
    <xf numFmtId="17" fontId="20" fillId="0" borderId="8" xfId="0" applyNumberFormat="1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wrapText="1"/>
    </xf>
    <xf numFmtId="0" fontId="11" fillId="3" borderId="8" xfId="0" applyFont="1" applyFill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11" fillId="2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17" fontId="9" fillId="0" borderId="8" xfId="0" applyNumberFormat="1" applyFont="1" applyFill="1" applyBorder="1" applyAlignment="1">
      <alignment horizontal="center" vertical="center" wrapText="1"/>
    </xf>
    <xf numFmtId="0" fontId="0" fillId="0" borderId="8" xfId="0" applyFont="1" applyBorder="1" applyAlignment="1">
      <alignment wrapText="1"/>
    </xf>
    <xf numFmtId="0" fontId="0" fillId="0" borderId="13" xfId="0" applyBorder="1" applyAlignment="1">
      <alignment wrapText="1"/>
    </xf>
    <xf numFmtId="0" fontId="10" fillId="2" borderId="37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wrapText="1"/>
    </xf>
    <xf numFmtId="0" fontId="11" fillId="4" borderId="8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6" xfId="0" applyBorder="1" applyAlignment="1">
      <alignment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 wrapText="1"/>
    </xf>
    <xf numFmtId="0" fontId="14" fillId="3" borderId="28" xfId="0" applyFont="1" applyFill="1" applyBorder="1" applyAlignment="1">
      <alignment horizontal="center" vertical="center" wrapText="1"/>
    </xf>
    <xf numFmtId="0" fontId="14" fillId="3" borderId="27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/>
    </xf>
    <xf numFmtId="0" fontId="14" fillId="3" borderId="28" xfId="0" applyFont="1" applyFill="1" applyBorder="1" applyAlignment="1">
      <alignment horizontal="center" vertical="center"/>
    </xf>
    <xf numFmtId="0" fontId="14" fillId="3" borderId="27" xfId="0" applyFont="1" applyFill="1" applyBorder="1" applyAlignment="1">
      <alignment horizontal="center" vertical="center"/>
    </xf>
    <xf numFmtId="0" fontId="14" fillId="2" borderId="33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6" fillId="0" borderId="16" xfId="0" applyFont="1" applyBorder="1" applyAlignment="1">
      <alignment horizontal="center"/>
    </xf>
    <xf numFmtId="0" fontId="0" fillId="0" borderId="13" xfId="0" applyFont="1" applyBorder="1" applyAlignment="1">
      <alignment horizontal="left" wrapText="1"/>
    </xf>
    <xf numFmtId="0" fontId="0" fillId="0" borderId="13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31" xfId="0" applyFont="1" applyFill="1" applyBorder="1" applyAlignment="1">
      <alignment horizontal="center" wrapText="1"/>
    </xf>
    <xf numFmtId="0" fontId="5" fillId="2" borderId="39" xfId="0" applyFont="1" applyFill="1" applyBorder="1" applyAlignment="1">
      <alignment horizontal="center" wrapText="1"/>
    </xf>
    <xf numFmtId="0" fontId="5" fillId="2" borderId="40" xfId="0" applyFont="1" applyFill="1" applyBorder="1" applyAlignment="1">
      <alignment horizontal="center" wrapText="1"/>
    </xf>
    <xf numFmtId="0" fontId="5" fillId="2" borderId="41" xfId="0" applyFont="1" applyFill="1" applyBorder="1" applyAlignment="1">
      <alignment horizontal="center" wrapText="1"/>
    </xf>
    <xf numFmtId="0" fontId="5" fillId="2" borderId="42" xfId="0" applyFont="1" applyFill="1" applyBorder="1" applyAlignment="1">
      <alignment horizontal="center" wrapText="1"/>
    </xf>
    <xf numFmtId="0" fontId="23" fillId="0" borderId="12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wrapText="1"/>
    </xf>
    <xf numFmtId="0" fontId="24" fillId="0" borderId="8" xfId="0" applyFont="1" applyFill="1" applyBorder="1" applyAlignment="1">
      <alignment horizontal="left" vertical="center" wrapText="1"/>
    </xf>
    <xf numFmtId="0" fontId="25" fillId="0" borderId="8" xfId="0" applyFont="1" applyBorder="1" applyAlignment="1">
      <alignment wrapText="1"/>
    </xf>
    <xf numFmtId="0" fontId="25" fillId="0" borderId="8" xfId="0" applyFont="1" applyBorder="1" applyAlignment="1">
      <alignment vertical="center" wrapText="1"/>
    </xf>
    <xf numFmtId="0" fontId="8" fillId="0" borderId="44" xfId="0" applyFont="1" applyBorder="1" applyAlignment="1">
      <alignment vertical="center" wrapText="1"/>
    </xf>
    <xf numFmtId="0" fontId="0" fillId="0" borderId="34" xfId="0" applyFont="1" applyBorder="1" applyAlignment="1">
      <alignment vertical="center" wrapText="1"/>
    </xf>
    <xf numFmtId="0" fontId="0" fillId="0" borderId="31" xfId="0" applyFont="1" applyFill="1" applyBorder="1" applyAlignment="1">
      <alignment horizontal="left" vertical="center" wrapText="1"/>
    </xf>
    <xf numFmtId="0" fontId="0" fillId="0" borderId="31" xfId="0" applyFont="1" applyBorder="1" applyAlignment="1">
      <alignment horizontal="left" wrapText="1"/>
    </xf>
    <xf numFmtId="0" fontId="8" fillId="0" borderId="31" xfId="0" applyFont="1" applyFill="1" applyBorder="1" applyAlignment="1">
      <alignment vertical="center" wrapText="1"/>
    </xf>
    <xf numFmtId="0" fontId="8" fillId="0" borderId="31" xfId="0" applyFont="1" applyFill="1" applyBorder="1" applyAlignment="1">
      <alignment horizontal="left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2" borderId="45" xfId="0" applyFont="1" applyFill="1" applyBorder="1" applyAlignment="1">
      <alignment horizontal="center" wrapText="1"/>
    </xf>
    <xf numFmtId="0" fontId="5" fillId="2" borderId="46" xfId="0" applyFont="1" applyFill="1" applyBorder="1" applyAlignment="1">
      <alignment horizontal="center" wrapText="1"/>
    </xf>
    <xf numFmtId="0" fontId="0" fillId="0" borderId="46" xfId="0" applyBorder="1" applyAlignment="1">
      <alignment horizontal="center" wrapText="1"/>
    </xf>
    <xf numFmtId="44" fontId="5" fillId="2" borderId="9" xfId="7" applyFont="1" applyFill="1" applyBorder="1" applyAlignment="1">
      <alignment horizontal="center" wrapText="1"/>
    </xf>
    <xf numFmtId="0" fontId="5" fillId="2" borderId="47" xfId="0" applyFont="1" applyFill="1" applyBorder="1" applyAlignment="1">
      <alignment horizontal="center" wrapText="1"/>
    </xf>
    <xf numFmtId="0" fontId="5" fillId="2" borderId="48" xfId="0" applyFont="1" applyFill="1" applyBorder="1" applyAlignment="1">
      <alignment horizont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15" fillId="0" borderId="8" xfId="0" applyFont="1" applyBorder="1" applyAlignment="1">
      <alignment horizontal="left" vertical="center" wrapText="1"/>
    </xf>
    <xf numFmtId="0" fontId="16" fillId="2" borderId="8" xfId="0" applyFont="1" applyFill="1" applyBorder="1" applyAlignment="1">
      <alignment horizontal="center" vertical="center" wrapText="1"/>
    </xf>
  </cellXfs>
  <cellStyles count="8">
    <cellStyle name="Moeda" xfId="7" builtinId="4"/>
    <cellStyle name="Moeda 2" xfId="6"/>
    <cellStyle name="Normal" xfId="0" builtinId="0"/>
    <cellStyle name="Normal 2" xfId="4"/>
    <cellStyle name="Normal 3" xfId="5"/>
    <cellStyle name="Título 1 1" xfId="2"/>
    <cellStyle name="Total" xfId="3" builtinId="25" customBuiltin="1"/>
    <cellStyle name="Vírgula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DC2300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383475</xdr:colOff>
      <xdr:row>0</xdr:row>
      <xdr:rowOff>0</xdr:rowOff>
    </xdr:from>
    <xdr:to>
      <xdr:col>3</xdr:col>
      <xdr:colOff>2107500</xdr:colOff>
      <xdr:row>3</xdr:row>
      <xdr:rowOff>212</xdr:rowOff>
    </xdr:to>
    <xdr:pic>
      <xdr:nvPicPr>
        <xdr:cNvPr id="2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3020" y="0"/>
          <a:ext cx="1724025" cy="495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0</xdr:row>
      <xdr:rowOff>0</xdr:rowOff>
    </xdr:from>
    <xdr:to>
      <xdr:col>3</xdr:col>
      <xdr:colOff>2028825</xdr:colOff>
      <xdr:row>3</xdr:row>
      <xdr:rowOff>9242</xdr:rowOff>
    </xdr:to>
    <xdr:pic>
      <xdr:nvPicPr>
        <xdr:cNvPr id="2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0"/>
          <a:ext cx="1724025" cy="495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1348484</xdr:colOff>
      <xdr:row>0</xdr:row>
      <xdr:rowOff>0</xdr:rowOff>
    </xdr:from>
    <xdr:to>
      <xdr:col>3</xdr:col>
      <xdr:colOff>1060486</xdr:colOff>
      <xdr:row>3</xdr:row>
      <xdr:rowOff>2714</xdr:rowOff>
    </xdr:to>
    <xdr:pic>
      <xdr:nvPicPr>
        <xdr:cNvPr id="2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4439" y="0"/>
          <a:ext cx="1724025" cy="495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0</xdr:row>
      <xdr:rowOff>38100</xdr:rowOff>
    </xdr:from>
    <xdr:to>
      <xdr:col>2</xdr:col>
      <xdr:colOff>419100</xdr:colOff>
      <xdr:row>3</xdr:row>
      <xdr:rowOff>37817</xdr:rowOff>
    </xdr:to>
    <xdr:pic>
      <xdr:nvPicPr>
        <xdr:cNvPr id="2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400" y="38100"/>
          <a:ext cx="1724025" cy="495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42"/>
  <sheetViews>
    <sheetView tabSelected="1" zoomScale="77" zoomScaleNormal="77" zoomScaleSheetLayoutView="120" workbookViewId="0">
      <selection activeCell="B44" sqref="B44"/>
    </sheetView>
  </sheetViews>
  <sheetFormatPr defaultRowHeight="12.75" x14ac:dyDescent="0.2"/>
  <cols>
    <col min="1" max="1" width="19" style="1" customWidth="1"/>
    <col min="2" max="2" width="22" style="1" customWidth="1"/>
    <col min="3" max="3" width="26.5703125" style="1" customWidth="1"/>
    <col min="4" max="4" width="39.7109375" style="1" customWidth="1"/>
    <col min="5" max="5" width="10.85546875" style="1" customWidth="1"/>
    <col min="6" max="6" width="10.5703125" style="1" customWidth="1"/>
    <col min="7" max="7" width="0.140625" style="4" hidden="1" customWidth="1"/>
    <col min="8" max="8" width="0.140625" style="4" customWidth="1"/>
    <col min="9" max="10" width="18.140625" style="4" bestFit="1" customWidth="1"/>
    <col min="11" max="11" width="23.28515625" style="1" customWidth="1"/>
    <col min="12" max="16384" width="9.140625" style="1"/>
  </cols>
  <sheetData>
    <row r="1" spans="1:11" x14ac:dyDescent="0.2">
      <c r="A1" s="66"/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1" ht="13.5" thickBot="1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1" ht="18.75" customHeight="1" x14ac:dyDescent="0.2">
      <c r="A4" s="69" t="s">
        <v>62</v>
      </c>
      <c r="B4" s="70"/>
      <c r="C4" s="70"/>
      <c r="D4" s="70"/>
      <c r="E4" s="70"/>
      <c r="F4" s="70"/>
      <c r="G4" s="70"/>
      <c r="H4" s="70"/>
      <c r="I4" s="70"/>
      <c r="J4" s="70"/>
      <c r="K4" s="71"/>
    </row>
    <row r="5" spans="1:11" ht="15" customHeight="1" x14ac:dyDescent="0.2">
      <c r="A5" s="72"/>
      <c r="B5" s="67"/>
      <c r="C5" s="67"/>
      <c r="D5" s="67"/>
      <c r="E5" s="67"/>
      <c r="F5" s="67"/>
      <c r="G5" s="67"/>
      <c r="H5" s="67"/>
      <c r="I5" s="67"/>
      <c r="J5" s="67"/>
      <c r="K5" s="73"/>
    </row>
    <row r="6" spans="1:11" ht="13.5" thickBot="1" x14ac:dyDescent="0.25">
      <c r="A6" s="72"/>
      <c r="B6" s="67"/>
      <c r="C6" s="67"/>
      <c r="D6" s="67"/>
      <c r="E6" s="67"/>
      <c r="F6" s="67"/>
      <c r="G6" s="67"/>
      <c r="H6" s="67"/>
      <c r="I6" s="67"/>
      <c r="J6" s="67"/>
      <c r="K6" s="73"/>
    </row>
    <row r="7" spans="1:11" ht="35.25" hidden="1" customHeight="1" x14ac:dyDescent="0.2">
      <c r="A7" s="74"/>
      <c r="B7" s="68"/>
      <c r="C7" s="68"/>
      <c r="D7" s="68"/>
      <c r="E7" s="75"/>
      <c r="F7" s="75"/>
      <c r="G7" s="75"/>
      <c r="H7" s="75"/>
      <c r="I7" s="75"/>
      <c r="J7" s="75"/>
      <c r="K7" s="73"/>
    </row>
    <row r="8" spans="1:11" ht="25.5" customHeight="1" x14ac:dyDescent="0.2">
      <c r="A8" s="91" t="s">
        <v>2</v>
      </c>
      <c r="B8" s="87" t="s">
        <v>0</v>
      </c>
      <c r="C8" s="87" t="s">
        <v>26</v>
      </c>
      <c r="D8" s="87" t="s">
        <v>3</v>
      </c>
      <c r="E8" s="90" t="s">
        <v>4</v>
      </c>
      <c r="F8" s="90"/>
      <c r="G8" s="26"/>
      <c r="H8" s="26"/>
      <c r="I8" s="90" t="s">
        <v>65</v>
      </c>
      <c r="J8" s="90" t="s">
        <v>71</v>
      </c>
      <c r="K8" s="90" t="s">
        <v>7</v>
      </c>
    </row>
    <row r="9" spans="1:11" s="3" customFormat="1" ht="18.75" customHeight="1" x14ac:dyDescent="0.2">
      <c r="A9" s="92"/>
      <c r="B9" s="88"/>
      <c r="C9" s="88"/>
      <c r="D9" s="88"/>
      <c r="E9" s="90"/>
      <c r="F9" s="90"/>
      <c r="G9" s="80"/>
      <c r="H9" s="27"/>
      <c r="I9" s="80"/>
      <c r="J9" s="80"/>
      <c r="K9" s="90"/>
    </row>
    <row r="10" spans="1:11" s="3" customFormat="1" ht="24.75" customHeight="1" thickBot="1" x14ac:dyDescent="0.25">
      <c r="A10" s="93"/>
      <c r="B10" s="96"/>
      <c r="C10" s="88"/>
      <c r="D10" s="89"/>
      <c r="E10" s="161" t="s">
        <v>20</v>
      </c>
      <c r="F10" s="161"/>
      <c r="G10" s="162"/>
      <c r="H10" s="163"/>
      <c r="I10" s="162"/>
      <c r="J10" s="162"/>
      <c r="K10" s="161"/>
    </row>
    <row r="11" spans="1:11" ht="120" customHeight="1" x14ac:dyDescent="0.2">
      <c r="A11" s="76" t="s">
        <v>92</v>
      </c>
      <c r="B11" s="76" t="s">
        <v>23</v>
      </c>
      <c r="C11" s="152" t="s">
        <v>42</v>
      </c>
      <c r="D11" s="155" t="s">
        <v>87</v>
      </c>
      <c r="E11" s="99" t="s">
        <v>12</v>
      </c>
      <c r="F11" s="99" t="s">
        <v>13</v>
      </c>
      <c r="G11" s="58"/>
      <c r="H11" s="58"/>
      <c r="I11" s="60">
        <v>300000</v>
      </c>
      <c r="J11" s="60">
        <v>0</v>
      </c>
      <c r="K11" s="100">
        <v>300000</v>
      </c>
    </row>
    <row r="12" spans="1:11" ht="3" hidden="1" customHeight="1" thickBot="1" x14ac:dyDescent="0.2">
      <c r="A12" s="77"/>
      <c r="B12" s="77"/>
      <c r="C12" s="153"/>
      <c r="D12" s="156"/>
      <c r="E12" s="85"/>
      <c r="F12" s="85"/>
      <c r="G12" s="58"/>
      <c r="H12" s="58"/>
      <c r="I12" s="60"/>
      <c r="J12" s="60"/>
      <c r="K12" s="84"/>
    </row>
    <row r="13" spans="1:11" ht="57" customHeight="1" x14ac:dyDescent="0.2">
      <c r="A13" s="78"/>
      <c r="B13" s="78"/>
      <c r="C13" s="153"/>
      <c r="D13" s="157" t="s">
        <v>78</v>
      </c>
      <c r="E13" s="86" t="s">
        <v>17</v>
      </c>
      <c r="F13" s="86" t="s">
        <v>13</v>
      </c>
      <c r="G13" s="85"/>
      <c r="H13" s="58"/>
      <c r="I13" s="100">
        <v>0</v>
      </c>
      <c r="J13" s="84">
        <v>200000</v>
      </c>
      <c r="K13" s="83">
        <v>200000</v>
      </c>
    </row>
    <row r="14" spans="1:11" ht="43.5" customHeight="1" x14ac:dyDescent="0.2">
      <c r="A14" s="78"/>
      <c r="B14" s="78"/>
      <c r="C14" s="153"/>
      <c r="D14" s="158"/>
      <c r="E14" s="85"/>
      <c r="F14" s="85"/>
      <c r="G14" s="85"/>
      <c r="H14" s="58"/>
      <c r="I14" s="84"/>
      <c r="J14" s="84"/>
      <c r="K14" s="84"/>
    </row>
    <row r="15" spans="1:11" ht="26.25" customHeight="1" x14ac:dyDescent="0.2">
      <c r="A15" s="78"/>
      <c r="B15" s="78"/>
      <c r="C15" s="152" t="s">
        <v>58</v>
      </c>
      <c r="D15" s="159" t="s">
        <v>28</v>
      </c>
      <c r="E15" s="62" t="s">
        <v>18</v>
      </c>
      <c r="F15" s="62" t="s">
        <v>18</v>
      </c>
      <c r="G15" s="42"/>
      <c r="H15" s="42"/>
      <c r="I15" s="59">
        <v>50000</v>
      </c>
      <c r="J15" s="59">
        <v>0</v>
      </c>
      <c r="K15" s="61">
        <v>50000</v>
      </c>
    </row>
    <row r="16" spans="1:11" ht="23.25" customHeight="1" x14ac:dyDescent="0.2">
      <c r="A16" s="78"/>
      <c r="B16" s="78"/>
      <c r="C16" s="152"/>
      <c r="D16" s="159" t="s">
        <v>41</v>
      </c>
      <c r="E16" s="62" t="s">
        <v>27</v>
      </c>
      <c r="F16" s="62" t="s">
        <v>27</v>
      </c>
      <c r="G16" s="42"/>
      <c r="H16" s="42"/>
      <c r="I16" s="59">
        <v>30000</v>
      </c>
      <c r="J16" s="59">
        <v>0</v>
      </c>
      <c r="K16" s="61">
        <v>30000</v>
      </c>
    </row>
    <row r="17" spans="1:11" ht="23.25" customHeight="1" x14ac:dyDescent="0.2">
      <c r="A17" s="78"/>
      <c r="B17" s="78"/>
      <c r="C17" s="152"/>
      <c r="D17" s="159" t="s">
        <v>73</v>
      </c>
      <c r="E17" s="62" t="s">
        <v>75</v>
      </c>
      <c r="F17" s="62" t="s">
        <v>74</v>
      </c>
      <c r="G17" s="42"/>
      <c r="H17" s="42"/>
      <c r="I17" s="59">
        <v>20000</v>
      </c>
      <c r="J17" s="59">
        <v>0</v>
      </c>
      <c r="K17" s="61">
        <v>20000</v>
      </c>
    </row>
    <row r="18" spans="1:11" ht="29.25" customHeight="1" x14ac:dyDescent="0.2">
      <c r="A18" s="79"/>
      <c r="B18" s="79"/>
      <c r="C18" s="154"/>
      <c r="D18" s="160" t="s">
        <v>10</v>
      </c>
      <c r="E18" s="62" t="s">
        <v>16</v>
      </c>
      <c r="F18" s="62" t="s">
        <v>13</v>
      </c>
      <c r="G18" s="42"/>
      <c r="H18" s="42"/>
      <c r="I18" s="59" t="s">
        <v>72</v>
      </c>
      <c r="J18" s="59">
        <v>0</v>
      </c>
      <c r="K18" s="61">
        <v>100000</v>
      </c>
    </row>
    <row r="19" spans="1:11" s="2" customFormat="1" ht="24" customHeight="1" thickBot="1" x14ac:dyDescent="0.25">
      <c r="A19" s="145" t="s">
        <v>95</v>
      </c>
      <c r="B19" s="146"/>
      <c r="C19" s="151"/>
      <c r="D19" s="147"/>
      <c r="E19" s="164"/>
      <c r="F19" s="165"/>
      <c r="G19" s="166"/>
      <c r="H19" s="166"/>
      <c r="I19" s="167">
        <v>500000</v>
      </c>
      <c r="J19" s="167">
        <v>200000</v>
      </c>
      <c r="K19" s="167">
        <f>SUM(I19:J19)</f>
        <v>700000</v>
      </c>
    </row>
    <row r="20" spans="1:11" ht="68.25" customHeight="1" x14ac:dyDescent="0.2">
      <c r="A20" s="148" t="s">
        <v>93</v>
      </c>
      <c r="B20" s="76" t="s">
        <v>48</v>
      </c>
      <c r="C20" s="152" t="s">
        <v>49</v>
      </c>
      <c r="D20" s="97" t="s">
        <v>64</v>
      </c>
      <c r="E20" s="99" t="s">
        <v>12</v>
      </c>
      <c r="F20" s="99" t="s">
        <v>15</v>
      </c>
      <c r="I20" s="60">
        <v>0</v>
      </c>
      <c r="J20" s="60">
        <v>434160</v>
      </c>
      <c r="K20" s="100">
        <v>434160</v>
      </c>
    </row>
    <row r="21" spans="1:11" ht="87" customHeight="1" x14ac:dyDescent="0.2">
      <c r="A21" s="149"/>
      <c r="B21" s="77"/>
      <c r="C21" s="153" t="s">
        <v>68</v>
      </c>
      <c r="D21" s="98" t="s">
        <v>66</v>
      </c>
      <c r="E21" s="85" t="s">
        <v>47</v>
      </c>
      <c r="F21" s="85" t="s">
        <v>15</v>
      </c>
      <c r="I21" s="60" t="s">
        <v>90</v>
      </c>
      <c r="J21" s="60"/>
      <c r="K21" s="84"/>
    </row>
    <row r="22" spans="1:11" ht="29.25" customHeight="1" x14ac:dyDescent="0.2">
      <c r="A22" s="149"/>
      <c r="B22" s="78" t="s">
        <v>6</v>
      </c>
      <c r="C22" s="153" t="s">
        <v>43</v>
      </c>
      <c r="D22" s="81" t="s">
        <v>30</v>
      </c>
      <c r="E22" s="86" t="s">
        <v>12</v>
      </c>
      <c r="F22" s="86" t="s">
        <v>13</v>
      </c>
      <c r="I22" s="94">
        <v>20000</v>
      </c>
      <c r="J22" s="84">
        <v>0</v>
      </c>
      <c r="K22" s="83">
        <v>20000</v>
      </c>
    </row>
    <row r="23" spans="1:11" ht="13.5" customHeight="1" x14ac:dyDescent="0.2">
      <c r="A23" s="149"/>
      <c r="B23" s="78"/>
      <c r="C23" s="153"/>
      <c r="D23" s="82"/>
      <c r="E23" s="85"/>
      <c r="F23" s="85"/>
      <c r="I23" s="95"/>
      <c r="J23" s="84"/>
      <c r="K23" s="84"/>
    </row>
    <row r="24" spans="1:11" ht="38.25" customHeight="1" x14ac:dyDescent="0.2">
      <c r="A24" s="149"/>
      <c r="B24" s="78"/>
      <c r="C24" s="152"/>
      <c r="D24" s="41" t="s">
        <v>46</v>
      </c>
      <c r="E24" s="62" t="s">
        <v>17</v>
      </c>
      <c r="F24" s="62" t="s">
        <v>15</v>
      </c>
      <c r="I24" s="59">
        <v>90000</v>
      </c>
      <c r="J24" s="59">
        <v>0</v>
      </c>
      <c r="K24" s="61">
        <v>90000</v>
      </c>
    </row>
    <row r="25" spans="1:11" ht="25.5" x14ac:dyDescent="0.2">
      <c r="A25" s="149"/>
      <c r="B25" s="78"/>
      <c r="C25" s="152"/>
      <c r="D25" s="41" t="s">
        <v>83</v>
      </c>
      <c r="E25" s="62" t="s">
        <v>18</v>
      </c>
      <c r="F25" s="62" t="s">
        <v>13</v>
      </c>
      <c r="I25" s="59">
        <v>50000</v>
      </c>
      <c r="J25" s="59">
        <v>0</v>
      </c>
      <c r="K25" s="61">
        <v>50000</v>
      </c>
    </row>
    <row r="26" spans="1:11" ht="38.25" x14ac:dyDescent="0.2">
      <c r="A26" s="149"/>
      <c r="B26" s="78"/>
      <c r="C26" s="152"/>
      <c r="D26" s="41" t="s">
        <v>67</v>
      </c>
      <c r="E26" s="62" t="s">
        <v>14</v>
      </c>
      <c r="F26" s="62" t="s">
        <v>17</v>
      </c>
      <c r="I26" s="59">
        <v>10000</v>
      </c>
      <c r="J26" s="59">
        <v>0</v>
      </c>
      <c r="K26" s="61">
        <v>10000</v>
      </c>
    </row>
    <row r="27" spans="1:11" ht="26.25" thickBot="1" x14ac:dyDescent="0.25">
      <c r="A27" s="149"/>
      <c r="B27" s="79"/>
      <c r="C27" s="154" t="s">
        <v>69</v>
      </c>
      <c r="D27" s="43" t="s">
        <v>70</v>
      </c>
      <c r="E27" s="62" t="s">
        <v>12</v>
      </c>
      <c r="F27" s="62" t="s">
        <v>14</v>
      </c>
      <c r="I27" s="59">
        <v>10000</v>
      </c>
      <c r="J27" s="59">
        <v>0</v>
      </c>
      <c r="K27" s="61">
        <v>10000</v>
      </c>
    </row>
    <row r="28" spans="1:11" ht="76.5" x14ac:dyDescent="0.2">
      <c r="A28" s="149"/>
      <c r="B28" s="76" t="s">
        <v>82</v>
      </c>
      <c r="C28" s="152"/>
      <c r="D28" s="97" t="s">
        <v>76</v>
      </c>
      <c r="E28" s="99" t="s">
        <v>14</v>
      </c>
      <c r="F28" s="99" t="s">
        <v>74</v>
      </c>
      <c r="I28" s="60" t="s">
        <v>89</v>
      </c>
      <c r="J28" s="60"/>
      <c r="K28" s="100"/>
    </row>
    <row r="29" spans="1:11" ht="12.75" customHeight="1" x14ac:dyDescent="0.2">
      <c r="A29" s="149"/>
      <c r="B29" s="77"/>
      <c r="C29" s="153"/>
      <c r="D29" s="98" t="s">
        <v>81</v>
      </c>
      <c r="E29" s="85" t="s">
        <v>45</v>
      </c>
      <c r="F29" s="85" t="s">
        <v>13</v>
      </c>
      <c r="I29" s="60">
        <v>0</v>
      </c>
      <c r="J29" s="60">
        <v>500000</v>
      </c>
      <c r="K29" s="84">
        <v>600000</v>
      </c>
    </row>
    <row r="30" spans="1:11" ht="12.75" customHeight="1" x14ac:dyDescent="0.2">
      <c r="A30" s="149"/>
      <c r="B30" s="78"/>
      <c r="C30" s="153" t="s">
        <v>79</v>
      </c>
      <c r="D30" s="81" t="s">
        <v>63</v>
      </c>
      <c r="E30" s="86" t="s">
        <v>18</v>
      </c>
      <c r="F30" s="86" t="s">
        <v>13</v>
      </c>
      <c r="I30" s="94">
        <v>160000</v>
      </c>
      <c r="J30" s="84">
        <v>0</v>
      </c>
      <c r="K30" s="83">
        <v>160000</v>
      </c>
    </row>
    <row r="31" spans="1:11" ht="12.75" customHeight="1" x14ac:dyDescent="0.2">
      <c r="A31" s="150"/>
      <c r="B31" s="78"/>
      <c r="C31" s="153" t="s">
        <v>80</v>
      </c>
      <c r="D31" s="140" t="s">
        <v>91</v>
      </c>
      <c r="E31" s="141" t="s">
        <v>12</v>
      </c>
      <c r="F31" s="141" t="s">
        <v>13</v>
      </c>
      <c r="I31" s="95">
        <v>70000</v>
      </c>
      <c r="J31" s="84">
        <v>0</v>
      </c>
      <c r="K31" s="84">
        <v>70000</v>
      </c>
    </row>
    <row r="32" spans="1:11" ht="27" customHeight="1" x14ac:dyDescent="0.2">
      <c r="A32" s="168" t="s">
        <v>96</v>
      </c>
      <c r="B32" s="151"/>
      <c r="C32" s="151"/>
      <c r="D32" s="169"/>
      <c r="E32" s="143"/>
      <c r="F32" s="144"/>
      <c r="G32" s="25"/>
      <c r="H32" s="25"/>
      <c r="I32" s="40">
        <v>410000</v>
      </c>
      <c r="J32" s="40">
        <v>934160</v>
      </c>
      <c r="K32" s="40">
        <v>1344160</v>
      </c>
    </row>
    <row r="33" spans="1:11" ht="48" customHeight="1" x14ac:dyDescent="0.2">
      <c r="A33" s="170" t="s">
        <v>94</v>
      </c>
      <c r="B33" s="171" t="s">
        <v>40</v>
      </c>
      <c r="C33" s="152" t="s">
        <v>34</v>
      </c>
      <c r="D33" s="172" t="s">
        <v>31</v>
      </c>
      <c r="E33" s="99" t="s">
        <v>14</v>
      </c>
      <c r="F33" s="99" t="s">
        <v>13</v>
      </c>
      <c r="I33" s="52">
        <v>50000</v>
      </c>
      <c r="J33" s="52">
        <v>0</v>
      </c>
      <c r="K33" s="53">
        <v>50000</v>
      </c>
    </row>
    <row r="34" spans="1:11" x14ac:dyDescent="0.2">
      <c r="A34" s="170"/>
      <c r="B34" s="171"/>
      <c r="C34" s="153"/>
      <c r="D34" s="173" t="s">
        <v>35</v>
      </c>
      <c r="E34" s="85" t="s">
        <v>18</v>
      </c>
      <c r="F34" s="85" t="s">
        <v>13</v>
      </c>
      <c r="I34" s="52">
        <v>80519</v>
      </c>
      <c r="J34" s="52">
        <v>0</v>
      </c>
      <c r="K34" s="53">
        <v>80519</v>
      </c>
    </row>
    <row r="35" spans="1:11" x14ac:dyDescent="0.2">
      <c r="A35" s="170"/>
      <c r="B35" s="174"/>
      <c r="C35" s="153"/>
      <c r="D35" s="81" t="s">
        <v>32</v>
      </c>
      <c r="E35" s="86" t="s">
        <v>14</v>
      </c>
      <c r="F35" s="86" t="s">
        <v>13</v>
      </c>
      <c r="I35" s="52">
        <v>188000</v>
      </c>
      <c r="J35" s="52">
        <v>0</v>
      </c>
      <c r="K35" s="53">
        <v>188000</v>
      </c>
    </row>
    <row r="36" spans="1:11" x14ac:dyDescent="0.2">
      <c r="A36" s="170"/>
      <c r="B36" s="174"/>
      <c r="C36" s="153"/>
      <c r="D36" s="82" t="s">
        <v>21</v>
      </c>
      <c r="E36" s="85" t="s">
        <v>14</v>
      </c>
      <c r="F36" s="85" t="s">
        <v>13</v>
      </c>
      <c r="I36" s="52">
        <v>150000</v>
      </c>
      <c r="J36" s="52">
        <v>0</v>
      </c>
      <c r="K36" s="53">
        <v>150000</v>
      </c>
    </row>
    <row r="37" spans="1:11" ht="25.5" x14ac:dyDescent="0.2">
      <c r="A37" s="170"/>
      <c r="B37" s="174"/>
      <c r="C37" s="152"/>
      <c r="D37" s="41" t="s">
        <v>22</v>
      </c>
      <c r="E37" s="62" t="s">
        <v>14</v>
      </c>
      <c r="F37" s="62" t="s">
        <v>13</v>
      </c>
      <c r="I37" s="52">
        <v>5000</v>
      </c>
      <c r="J37" s="52">
        <v>0</v>
      </c>
      <c r="K37" s="53">
        <v>5000</v>
      </c>
    </row>
    <row r="38" spans="1:11" ht="71.25" customHeight="1" x14ac:dyDescent="0.2">
      <c r="A38" s="170"/>
      <c r="B38" s="174"/>
      <c r="C38" s="152" t="s">
        <v>33</v>
      </c>
      <c r="D38" s="41" t="s">
        <v>88</v>
      </c>
      <c r="E38" s="62" t="s">
        <v>12</v>
      </c>
      <c r="F38" s="62" t="s">
        <v>13</v>
      </c>
      <c r="I38" s="52">
        <v>180000</v>
      </c>
      <c r="J38" s="52">
        <v>0</v>
      </c>
      <c r="K38" s="53">
        <v>180000</v>
      </c>
    </row>
    <row r="39" spans="1:11" ht="28.5" customHeight="1" thickBot="1" x14ac:dyDescent="0.25">
      <c r="A39" s="142" t="s">
        <v>97</v>
      </c>
      <c r="B39" s="142"/>
      <c r="C39" s="142"/>
      <c r="D39" s="142"/>
      <c r="E39" s="142"/>
      <c r="F39" s="142"/>
      <c r="G39" s="25">
        <f>SUM(G33:G38)</f>
        <v>0</v>
      </c>
      <c r="H39" s="25">
        <v>0</v>
      </c>
      <c r="I39" s="40">
        <f>SUM(I33:I38)</f>
        <v>653519</v>
      </c>
      <c r="J39" s="54">
        <v>0</v>
      </c>
      <c r="K39" s="40">
        <f>SUM(K33:K38)</f>
        <v>653519</v>
      </c>
    </row>
    <row r="40" spans="1:11" ht="33" customHeight="1" thickBot="1" x14ac:dyDescent="0.25">
      <c r="A40" s="175" t="s">
        <v>5</v>
      </c>
      <c r="B40" s="175"/>
      <c r="C40" s="175"/>
      <c r="D40" s="175"/>
      <c r="E40" s="175"/>
      <c r="F40" s="175"/>
      <c r="I40" s="38">
        <f>SUM(I37:I39)</f>
        <v>838519</v>
      </c>
      <c r="J40" s="38">
        <f>SUM(J37:J39)</f>
        <v>0</v>
      </c>
      <c r="K40" s="39">
        <v>2697679</v>
      </c>
    </row>
    <row r="41" spans="1:11" x14ac:dyDescent="0.2">
      <c r="A41" s="64" t="s">
        <v>86</v>
      </c>
      <c r="B41" s="65"/>
    </row>
    <row r="42" spans="1:11" x14ac:dyDescent="0.2">
      <c r="A42" s="64" t="s">
        <v>85</v>
      </c>
      <c r="B42" s="65"/>
    </row>
  </sheetData>
  <mergeCells count="71">
    <mergeCell ref="A39:D39"/>
    <mergeCell ref="E39:F39"/>
    <mergeCell ref="A40:F40"/>
    <mergeCell ref="A32:D32"/>
    <mergeCell ref="A19:D19"/>
    <mergeCell ref="E32:F32"/>
    <mergeCell ref="A33:A38"/>
    <mergeCell ref="B33:B38"/>
    <mergeCell ref="C33:C36"/>
    <mergeCell ref="D33:D34"/>
    <mergeCell ref="E33:E34"/>
    <mergeCell ref="F33:F34"/>
    <mergeCell ref="D35:D36"/>
    <mergeCell ref="E35:E36"/>
    <mergeCell ref="F35:F36"/>
    <mergeCell ref="C37:C38"/>
    <mergeCell ref="K20:K21"/>
    <mergeCell ref="J22:J23"/>
    <mergeCell ref="K22:K23"/>
    <mergeCell ref="K28:K29"/>
    <mergeCell ref="I30:I31"/>
    <mergeCell ref="J30:J31"/>
    <mergeCell ref="K30:K31"/>
    <mergeCell ref="B20:B27"/>
    <mergeCell ref="C20:C23"/>
    <mergeCell ref="D20:D21"/>
    <mergeCell ref="E20:E21"/>
    <mergeCell ref="F20:F21"/>
    <mergeCell ref="C24:C27"/>
    <mergeCell ref="C28:C31"/>
    <mergeCell ref="D28:D29"/>
    <mergeCell ref="E28:E29"/>
    <mergeCell ref="F28:F29"/>
    <mergeCell ref="D30:D31"/>
    <mergeCell ref="E30:E31"/>
    <mergeCell ref="F30:F31"/>
    <mergeCell ref="A20:A31"/>
    <mergeCell ref="D22:D23"/>
    <mergeCell ref="E22:E23"/>
    <mergeCell ref="F22:F23"/>
    <mergeCell ref="I22:I23"/>
    <mergeCell ref="B28:B31"/>
    <mergeCell ref="K8:K10"/>
    <mergeCell ref="D11:D12"/>
    <mergeCell ref="E11:E12"/>
    <mergeCell ref="F11:F12"/>
    <mergeCell ref="K11:K12"/>
    <mergeCell ref="I8:I10"/>
    <mergeCell ref="J8:J10"/>
    <mergeCell ref="E10:F10"/>
    <mergeCell ref="C8:C10"/>
    <mergeCell ref="A8:A10"/>
    <mergeCell ref="J13:J14"/>
    <mergeCell ref="I13:I14"/>
    <mergeCell ref="B8:B10"/>
    <mergeCell ref="A41:B41"/>
    <mergeCell ref="A42:B42"/>
    <mergeCell ref="A1:K3"/>
    <mergeCell ref="A4:K7"/>
    <mergeCell ref="A11:A18"/>
    <mergeCell ref="G9:G10"/>
    <mergeCell ref="D13:D14"/>
    <mergeCell ref="K13:K14"/>
    <mergeCell ref="B11:B18"/>
    <mergeCell ref="C15:C18"/>
    <mergeCell ref="G13:G14"/>
    <mergeCell ref="C11:C14"/>
    <mergeCell ref="E13:E14"/>
    <mergeCell ref="F13:F14"/>
    <mergeCell ref="D8:D10"/>
    <mergeCell ref="E8:F9"/>
  </mergeCells>
  <phoneticPr fontId="7" type="noConversion"/>
  <printOptions horizontalCentered="1" verticalCentered="1"/>
  <pageMargins left="0.19685039370078741" right="0.19685039370078741" top="0.19685039370078741" bottom="0.31496062992125984" header="0.51181102362204722" footer="0.31496062992125984"/>
  <pageSetup paperSize="9" scale="65" firstPageNumber="0" orientation="landscape" verticalDpi="599" r:id="rId1"/>
  <headerFooter alignWithMargins="0"/>
  <colBreaks count="1" manualBreakCount="1">
    <brk id="11" min="3" max="2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5"/>
  <sheetViews>
    <sheetView topLeftCell="A19" zoomScaleNormal="100" zoomScaleSheetLayoutView="115" workbookViewId="0">
      <selection activeCell="G9" sqref="G9:I21"/>
    </sheetView>
  </sheetViews>
  <sheetFormatPr defaultRowHeight="12.75" x14ac:dyDescent="0.2"/>
  <cols>
    <col min="1" max="1" width="17.5703125" style="5" customWidth="1"/>
    <col min="2" max="2" width="22" style="5" customWidth="1"/>
    <col min="3" max="3" width="21" style="5" customWidth="1"/>
    <col min="4" max="4" width="46" style="5" customWidth="1"/>
    <col min="5" max="5" width="10" style="5" customWidth="1"/>
    <col min="6" max="6" width="9.5703125" style="5" customWidth="1"/>
    <col min="7" max="7" width="13.5703125" style="5" bestFit="1" customWidth="1"/>
    <col min="8" max="8" width="16.42578125" style="5" bestFit="1" customWidth="1"/>
    <col min="9" max="9" width="14.85546875" style="5" bestFit="1" customWidth="1"/>
    <col min="10" max="10" width="9.140625" style="5" hidden="1" customWidth="1"/>
    <col min="11" max="16384" width="9.140625" style="5"/>
  </cols>
  <sheetData>
    <row r="1" spans="1:11" x14ac:dyDescent="0.2">
      <c r="A1" s="101"/>
      <c r="B1" s="102"/>
      <c r="C1" s="102"/>
      <c r="D1" s="102"/>
      <c r="E1" s="102"/>
      <c r="F1" s="102"/>
      <c r="G1" s="102"/>
      <c r="H1" s="102"/>
      <c r="I1" s="102"/>
      <c r="J1" s="45"/>
    </row>
    <row r="2" spans="1:11" x14ac:dyDescent="0.2">
      <c r="A2" s="102"/>
      <c r="B2" s="102"/>
      <c r="C2" s="102"/>
      <c r="D2" s="102"/>
      <c r="E2" s="102"/>
      <c r="F2" s="102"/>
      <c r="G2" s="102"/>
      <c r="H2" s="102"/>
      <c r="I2" s="102"/>
      <c r="J2" s="45"/>
    </row>
    <row r="3" spans="1:11" x14ac:dyDescent="0.2">
      <c r="A3" s="102"/>
      <c r="B3" s="102"/>
      <c r="C3" s="102"/>
      <c r="D3" s="102"/>
      <c r="E3" s="102"/>
      <c r="F3" s="102"/>
      <c r="G3" s="102"/>
      <c r="H3" s="102"/>
      <c r="I3" s="102"/>
      <c r="J3" s="45"/>
    </row>
    <row r="4" spans="1:11" ht="21.75" customHeight="1" x14ac:dyDescent="0.2">
      <c r="A4" s="109" t="s">
        <v>62</v>
      </c>
      <c r="B4" s="109"/>
      <c r="C4" s="109"/>
      <c r="D4" s="109"/>
      <c r="E4" s="109"/>
      <c r="F4" s="109"/>
      <c r="G4" s="109"/>
      <c r="H4" s="109"/>
      <c r="I4" s="109"/>
      <c r="J4" s="109"/>
      <c r="K4" s="8"/>
    </row>
    <row r="5" spans="1:11" ht="23.25" customHeight="1" x14ac:dyDescent="0.2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8"/>
    </row>
    <row r="6" spans="1:11" ht="12.75" customHeight="1" x14ac:dyDescent="0.2">
      <c r="A6" s="90" t="s">
        <v>2</v>
      </c>
      <c r="B6" s="90" t="s">
        <v>0</v>
      </c>
      <c r="C6" s="90" t="s">
        <v>25</v>
      </c>
      <c r="D6" s="90" t="s">
        <v>3</v>
      </c>
      <c r="E6" s="90" t="s">
        <v>4</v>
      </c>
      <c r="F6" s="90"/>
      <c r="G6" s="90" t="s">
        <v>65</v>
      </c>
      <c r="H6" s="90" t="s">
        <v>44</v>
      </c>
      <c r="I6" s="111" t="s">
        <v>29</v>
      </c>
      <c r="J6" s="45"/>
    </row>
    <row r="7" spans="1:11" ht="12.75" customHeight="1" x14ac:dyDescent="0.2">
      <c r="A7" s="90"/>
      <c r="B7" s="90"/>
      <c r="C7" s="90"/>
      <c r="D7" s="90"/>
      <c r="E7" s="90"/>
      <c r="F7" s="90"/>
      <c r="G7" s="80"/>
      <c r="H7" s="80"/>
      <c r="I7" s="111"/>
      <c r="J7" s="45"/>
    </row>
    <row r="8" spans="1:11" ht="27" customHeight="1" x14ac:dyDescent="0.2">
      <c r="A8" s="90"/>
      <c r="B8" s="90"/>
      <c r="C8" s="90"/>
      <c r="D8" s="90"/>
      <c r="E8" s="90" t="s">
        <v>20</v>
      </c>
      <c r="F8" s="90"/>
      <c r="G8" s="80"/>
      <c r="H8" s="80"/>
      <c r="I8" s="111"/>
      <c r="J8" s="45"/>
    </row>
    <row r="9" spans="1:11" s="6" customFormat="1" ht="94.5" customHeight="1" x14ac:dyDescent="0.2">
      <c r="A9" s="108" t="s">
        <v>37</v>
      </c>
      <c r="B9" s="108" t="s">
        <v>48</v>
      </c>
      <c r="C9" s="22" t="s">
        <v>49</v>
      </c>
      <c r="D9" s="9" t="s">
        <v>64</v>
      </c>
      <c r="E9" s="46" t="s">
        <v>12</v>
      </c>
      <c r="F9" s="46" t="s">
        <v>15</v>
      </c>
      <c r="G9" s="30">
        <v>0</v>
      </c>
      <c r="H9" s="47">
        <v>434160</v>
      </c>
      <c r="I9" s="47">
        <v>434160</v>
      </c>
      <c r="J9" s="48">
        <f>SUM(G9:I9)</f>
        <v>868320</v>
      </c>
    </row>
    <row r="10" spans="1:11" ht="36" customHeight="1" x14ac:dyDescent="0.2">
      <c r="A10" s="108"/>
      <c r="B10" s="108"/>
      <c r="C10" s="49" t="s">
        <v>68</v>
      </c>
      <c r="D10" s="50" t="s">
        <v>66</v>
      </c>
      <c r="E10" s="46" t="s">
        <v>47</v>
      </c>
      <c r="F10" s="46" t="s">
        <v>15</v>
      </c>
      <c r="G10" s="104" t="s">
        <v>90</v>
      </c>
      <c r="H10" s="105"/>
      <c r="I10" s="105"/>
      <c r="J10" s="45"/>
    </row>
    <row r="11" spans="1:11" ht="39" customHeight="1" x14ac:dyDescent="0.2">
      <c r="A11" s="108"/>
      <c r="B11" s="108" t="s">
        <v>6</v>
      </c>
      <c r="C11" s="106" t="s">
        <v>43</v>
      </c>
      <c r="D11" s="114" t="s">
        <v>30</v>
      </c>
      <c r="E11" s="115" t="s">
        <v>12</v>
      </c>
      <c r="F11" s="115" t="s">
        <v>13</v>
      </c>
      <c r="G11" s="103">
        <v>20000</v>
      </c>
      <c r="H11" s="103">
        <v>0</v>
      </c>
      <c r="I11" s="103">
        <v>20000</v>
      </c>
      <c r="J11" s="45"/>
    </row>
    <row r="12" spans="1:11" ht="19.5" customHeight="1" x14ac:dyDescent="0.2">
      <c r="A12" s="108"/>
      <c r="B12" s="108"/>
      <c r="C12" s="106"/>
      <c r="D12" s="107"/>
      <c r="E12" s="80"/>
      <c r="F12" s="80"/>
      <c r="G12" s="84"/>
      <c r="H12" s="103"/>
      <c r="I12" s="84"/>
      <c r="J12" s="45"/>
    </row>
    <row r="13" spans="1:11" ht="42" customHeight="1" x14ac:dyDescent="0.2">
      <c r="A13" s="108"/>
      <c r="B13" s="108"/>
      <c r="C13" s="106"/>
      <c r="D13" s="9" t="s">
        <v>46</v>
      </c>
      <c r="E13" s="46" t="s">
        <v>17</v>
      </c>
      <c r="F13" s="46" t="s">
        <v>15</v>
      </c>
      <c r="G13" s="30">
        <v>90000</v>
      </c>
      <c r="H13" s="30">
        <v>0</v>
      </c>
      <c r="I13" s="30">
        <v>90000</v>
      </c>
      <c r="J13" s="45"/>
    </row>
    <row r="14" spans="1:11" ht="42" customHeight="1" x14ac:dyDescent="0.2">
      <c r="A14" s="108"/>
      <c r="B14" s="108"/>
      <c r="C14" s="106"/>
      <c r="D14" s="9" t="s">
        <v>83</v>
      </c>
      <c r="E14" s="46" t="s">
        <v>18</v>
      </c>
      <c r="F14" s="46" t="s">
        <v>13</v>
      </c>
      <c r="G14" s="30">
        <v>50000</v>
      </c>
      <c r="H14" s="30">
        <v>0</v>
      </c>
      <c r="I14" s="30">
        <v>50000</v>
      </c>
      <c r="J14" s="45"/>
    </row>
    <row r="15" spans="1:11" ht="42" customHeight="1" x14ac:dyDescent="0.2">
      <c r="A15" s="108"/>
      <c r="B15" s="108"/>
      <c r="C15" s="107"/>
      <c r="D15" s="9" t="s">
        <v>67</v>
      </c>
      <c r="E15" s="46" t="s">
        <v>14</v>
      </c>
      <c r="F15" s="46" t="s">
        <v>17</v>
      </c>
      <c r="G15" s="30">
        <v>10000</v>
      </c>
      <c r="H15" s="30">
        <v>0</v>
      </c>
      <c r="I15" s="30">
        <v>10000</v>
      </c>
      <c r="J15" s="45"/>
    </row>
    <row r="16" spans="1:11" ht="42" customHeight="1" x14ac:dyDescent="0.2">
      <c r="A16" s="108"/>
      <c r="B16" s="108"/>
      <c r="C16" s="106" t="s">
        <v>69</v>
      </c>
      <c r="D16" s="9" t="s">
        <v>70</v>
      </c>
      <c r="E16" s="46" t="s">
        <v>12</v>
      </c>
      <c r="F16" s="46" t="s">
        <v>14</v>
      </c>
      <c r="G16" s="30">
        <v>10000</v>
      </c>
      <c r="H16" s="30">
        <v>0</v>
      </c>
      <c r="I16" s="30">
        <v>10000</v>
      </c>
      <c r="J16" s="45"/>
    </row>
    <row r="17" spans="1:10" ht="42" customHeight="1" x14ac:dyDescent="0.2">
      <c r="A17" s="108"/>
      <c r="B17" s="80" t="s">
        <v>82</v>
      </c>
      <c r="C17" s="106"/>
      <c r="D17" s="9" t="s">
        <v>76</v>
      </c>
      <c r="E17" s="46" t="s">
        <v>14</v>
      </c>
      <c r="F17" s="46" t="s">
        <v>74</v>
      </c>
      <c r="G17" s="104" t="s">
        <v>89</v>
      </c>
      <c r="H17" s="105"/>
      <c r="I17" s="105"/>
      <c r="J17" s="45"/>
    </row>
    <row r="18" spans="1:10" ht="42" customHeight="1" x14ac:dyDescent="0.2">
      <c r="A18" s="108"/>
      <c r="B18" s="80"/>
      <c r="C18" s="107"/>
      <c r="D18" s="9" t="s">
        <v>81</v>
      </c>
      <c r="E18" s="46" t="s">
        <v>45</v>
      </c>
      <c r="F18" s="46" t="s">
        <v>13</v>
      </c>
      <c r="G18" s="30">
        <v>0</v>
      </c>
      <c r="H18" s="30">
        <v>500000</v>
      </c>
      <c r="I18" s="30">
        <v>600000</v>
      </c>
      <c r="J18" s="45"/>
    </row>
    <row r="19" spans="1:10" ht="42" customHeight="1" x14ac:dyDescent="0.2">
      <c r="A19" s="108"/>
      <c r="B19" s="80"/>
      <c r="C19" s="22" t="s">
        <v>79</v>
      </c>
      <c r="D19" s="9" t="s">
        <v>63</v>
      </c>
      <c r="E19" s="46" t="s">
        <v>18</v>
      </c>
      <c r="F19" s="46" t="s">
        <v>13</v>
      </c>
      <c r="G19" s="30">
        <v>160000</v>
      </c>
      <c r="H19" s="30">
        <v>0</v>
      </c>
      <c r="I19" s="30">
        <v>160000</v>
      </c>
      <c r="J19" s="45"/>
    </row>
    <row r="20" spans="1:10" ht="60" customHeight="1" x14ac:dyDescent="0.2">
      <c r="A20" s="108"/>
      <c r="B20" s="80"/>
      <c r="C20" s="23" t="s">
        <v>80</v>
      </c>
      <c r="D20" s="9" t="s">
        <v>50</v>
      </c>
      <c r="E20" s="46" t="s">
        <v>12</v>
      </c>
      <c r="F20" s="46" t="s">
        <v>13</v>
      </c>
      <c r="G20" s="30">
        <v>70000</v>
      </c>
      <c r="H20" s="30">
        <v>0</v>
      </c>
      <c r="I20" s="30">
        <v>70000</v>
      </c>
      <c r="J20" s="45"/>
    </row>
    <row r="21" spans="1:10" ht="24.75" customHeight="1" x14ac:dyDescent="0.2">
      <c r="A21" s="113" t="s">
        <v>5</v>
      </c>
      <c r="B21" s="113"/>
      <c r="C21" s="113"/>
      <c r="D21" s="113"/>
      <c r="E21" s="113"/>
      <c r="F21" s="113"/>
      <c r="G21" s="44">
        <v>410000</v>
      </c>
      <c r="H21" s="44">
        <v>934160</v>
      </c>
      <c r="I21" s="44">
        <f>SUM(G21:H21)</f>
        <v>1344160</v>
      </c>
      <c r="J21" s="45"/>
    </row>
    <row r="22" spans="1:10" ht="12.75" customHeight="1" x14ac:dyDescent="0.2">
      <c r="A22" s="14"/>
    </row>
    <row r="23" spans="1:10" ht="12.75" customHeight="1" x14ac:dyDescent="0.2">
      <c r="A23" s="13"/>
      <c r="B23" s="112"/>
      <c r="C23" s="112"/>
      <c r="D23" s="112"/>
    </row>
    <row r="24" spans="1:10" ht="12.75" customHeight="1" x14ac:dyDescent="0.2">
      <c r="A24" s="13"/>
      <c r="B24" s="112"/>
      <c r="C24" s="112"/>
      <c r="D24" s="112"/>
    </row>
    <row r="25" spans="1:10" x14ac:dyDescent="0.2">
      <c r="A25" s="13"/>
      <c r="B25" s="13"/>
      <c r="C25" s="13"/>
      <c r="D25" s="13"/>
      <c r="E25" s="13"/>
      <c r="F25" s="13"/>
      <c r="G25" s="13"/>
      <c r="H25" s="13"/>
    </row>
  </sheetData>
  <mergeCells count="28">
    <mergeCell ref="B24:D24"/>
    <mergeCell ref="A6:A8"/>
    <mergeCell ref="B6:B8"/>
    <mergeCell ref="C6:C8"/>
    <mergeCell ref="D6:D8"/>
    <mergeCell ref="B9:B10"/>
    <mergeCell ref="B23:D23"/>
    <mergeCell ref="A21:F21"/>
    <mergeCell ref="A9:A20"/>
    <mergeCell ref="D11:D12"/>
    <mergeCell ref="E11:E12"/>
    <mergeCell ref="F11:F12"/>
    <mergeCell ref="G17:I17"/>
    <mergeCell ref="C16:C18"/>
    <mergeCell ref="B11:B16"/>
    <mergeCell ref="B17:B20"/>
    <mergeCell ref="A4:J5"/>
    <mergeCell ref="E6:F7"/>
    <mergeCell ref="I6:I8"/>
    <mergeCell ref="E8:F8"/>
    <mergeCell ref="A1:I3"/>
    <mergeCell ref="G6:G8"/>
    <mergeCell ref="H6:H8"/>
    <mergeCell ref="G11:G12"/>
    <mergeCell ref="H11:H12"/>
    <mergeCell ref="G10:I10"/>
    <mergeCell ref="I11:I12"/>
    <mergeCell ref="C11:C15"/>
  </mergeCells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25" max="20" man="1"/>
  </rowBreaks>
  <colBreaks count="1" manualBreakCount="1">
    <brk id="9" min="3" max="47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1"/>
  <sheetViews>
    <sheetView topLeftCell="A10" zoomScale="89" zoomScaleNormal="89" zoomScaleSheetLayoutView="100" workbookViewId="0">
      <selection activeCell="H15" sqref="H15:I15"/>
    </sheetView>
  </sheetViews>
  <sheetFormatPr defaultRowHeight="12.75" x14ac:dyDescent="0.2"/>
  <cols>
    <col min="1" max="1" width="28.85546875" style="2" customWidth="1"/>
    <col min="2" max="2" width="25" style="2" customWidth="1"/>
    <col min="3" max="3" width="30.140625" style="2" customWidth="1"/>
    <col min="4" max="4" width="36.5703125" style="12" customWidth="1"/>
    <col min="5" max="5" width="9.28515625" style="2" customWidth="1"/>
    <col min="6" max="6" width="7" style="2" customWidth="1"/>
    <col min="7" max="7" width="13.5703125" style="2" bestFit="1" customWidth="1"/>
    <col min="8" max="8" width="18" style="2" bestFit="1" customWidth="1"/>
    <col min="9" max="9" width="14.85546875" style="2" customWidth="1"/>
    <col min="10" max="10" width="11.28515625" style="2" hidden="1" customWidth="1"/>
    <col min="11" max="11" width="10.140625" style="2" bestFit="1" customWidth="1"/>
    <col min="12" max="16384" width="9.140625" style="2"/>
  </cols>
  <sheetData>
    <row r="1" spans="1:11" x14ac:dyDescent="0.2">
      <c r="A1" s="116"/>
      <c r="B1" s="102"/>
      <c r="C1" s="102"/>
      <c r="D1" s="102"/>
      <c r="E1" s="102"/>
      <c r="F1" s="102"/>
      <c r="G1" s="102"/>
      <c r="H1" s="102"/>
      <c r="I1" s="102"/>
      <c r="J1" s="51"/>
    </row>
    <row r="2" spans="1:11" x14ac:dyDescent="0.2">
      <c r="A2" s="102"/>
      <c r="B2" s="102"/>
      <c r="C2" s="102"/>
      <c r="D2" s="102"/>
      <c r="E2" s="102"/>
      <c r="F2" s="102"/>
      <c r="G2" s="102"/>
      <c r="H2" s="102"/>
      <c r="I2" s="102"/>
      <c r="J2" s="51"/>
    </row>
    <row r="3" spans="1:11" ht="13.5" thickBot="1" x14ac:dyDescent="0.25">
      <c r="A3" s="117"/>
      <c r="B3" s="117"/>
      <c r="C3" s="117"/>
      <c r="D3" s="117"/>
      <c r="E3" s="117"/>
      <c r="F3" s="117"/>
      <c r="G3" s="117"/>
      <c r="H3" s="117"/>
      <c r="I3" s="117"/>
      <c r="J3" s="56"/>
    </row>
    <row r="4" spans="1:11" ht="18.75" customHeight="1" thickBot="1" x14ac:dyDescent="0.25">
      <c r="A4" s="118" t="s">
        <v>62</v>
      </c>
      <c r="B4" s="119"/>
      <c r="C4" s="119"/>
      <c r="D4" s="119"/>
      <c r="E4" s="119"/>
      <c r="F4" s="119"/>
      <c r="G4" s="119"/>
      <c r="H4" s="119"/>
      <c r="I4" s="119"/>
      <c r="J4" s="120"/>
      <c r="K4" s="10"/>
    </row>
    <row r="5" spans="1:11" x14ac:dyDescent="0.2">
      <c r="A5" s="96"/>
      <c r="B5" s="96"/>
      <c r="C5" s="96"/>
      <c r="D5" s="96"/>
      <c r="E5" s="96"/>
      <c r="F5" s="96"/>
      <c r="G5" s="96"/>
      <c r="H5" s="96"/>
      <c r="I5" s="96"/>
      <c r="J5" s="57"/>
    </row>
    <row r="6" spans="1:11" ht="12.75" customHeight="1" x14ac:dyDescent="0.2">
      <c r="A6" s="123" t="s">
        <v>2</v>
      </c>
      <c r="B6" s="123" t="s">
        <v>0</v>
      </c>
      <c r="C6" s="123" t="s">
        <v>1</v>
      </c>
      <c r="D6" s="123" t="s">
        <v>3</v>
      </c>
      <c r="E6" s="123" t="s">
        <v>11</v>
      </c>
      <c r="F6" s="123"/>
      <c r="G6" s="123" t="s">
        <v>65</v>
      </c>
      <c r="H6" s="123" t="s">
        <v>71</v>
      </c>
      <c r="I6" s="124" t="s">
        <v>29</v>
      </c>
      <c r="J6" s="51"/>
    </row>
    <row r="7" spans="1:11" ht="12.75" customHeight="1" x14ac:dyDescent="0.2">
      <c r="A7" s="123"/>
      <c r="B7" s="123"/>
      <c r="C7" s="123"/>
      <c r="D7" s="123"/>
      <c r="E7" s="123"/>
      <c r="F7" s="123"/>
      <c r="G7" s="80"/>
      <c r="H7" s="80"/>
      <c r="I7" s="124"/>
      <c r="J7" s="51"/>
    </row>
    <row r="8" spans="1:11" ht="23.25" customHeight="1" x14ac:dyDescent="0.2">
      <c r="A8" s="123"/>
      <c r="B8" s="123"/>
      <c r="C8" s="123"/>
      <c r="D8" s="123"/>
      <c r="E8" s="123" t="s">
        <v>19</v>
      </c>
      <c r="F8" s="123"/>
      <c r="G8" s="80"/>
      <c r="H8" s="80"/>
      <c r="I8" s="124"/>
      <c r="J8" s="51"/>
    </row>
    <row r="9" spans="1:11" ht="45.75" customHeight="1" x14ac:dyDescent="0.2">
      <c r="A9" s="121" t="s">
        <v>39</v>
      </c>
      <c r="B9" s="121" t="s">
        <v>40</v>
      </c>
      <c r="C9" s="108" t="s">
        <v>34</v>
      </c>
      <c r="D9" s="22" t="s">
        <v>31</v>
      </c>
      <c r="E9" s="28" t="s">
        <v>14</v>
      </c>
      <c r="F9" s="29" t="s">
        <v>13</v>
      </c>
      <c r="G9" s="52">
        <v>50000</v>
      </c>
      <c r="H9" s="52">
        <v>0</v>
      </c>
      <c r="I9" s="53">
        <v>50000</v>
      </c>
      <c r="J9" s="51"/>
    </row>
    <row r="10" spans="1:11" ht="45.75" customHeight="1" x14ac:dyDescent="0.2">
      <c r="A10" s="121"/>
      <c r="B10" s="121"/>
      <c r="C10" s="108"/>
      <c r="D10" s="22" t="s">
        <v>35</v>
      </c>
      <c r="E10" s="28" t="s">
        <v>18</v>
      </c>
      <c r="F10" s="29" t="s">
        <v>13</v>
      </c>
      <c r="G10" s="52">
        <v>80519</v>
      </c>
      <c r="H10" s="52">
        <v>0</v>
      </c>
      <c r="I10" s="53">
        <v>80519</v>
      </c>
      <c r="J10" s="51"/>
    </row>
    <row r="11" spans="1:11" ht="45" customHeight="1" x14ac:dyDescent="0.2">
      <c r="A11" s="121"/>
      <c r="B11" s="121"/>
      <c r="C11" s="108"/>
      <c r="D11" s="22" t="s">
        <v>32</v>
      </c>
      <c r="E11" s="28" t="s">
        <v>14</v>
      </c>
      <c r="F11" s="29" t="s">
        <v>13</v>
      </c>
      <c r="G11" s="52">
        <v>188000</v>
      </c>
      <c r="H11" s="52">
        <v>0</v>
      </c>
      <c r="I11" s="53">
        <v>188000</v>
      </c>
      <c r="J11" s="51"/>
    </row>
    <row r="12" spans="1:11" ht="27" customHeight="1" x14ac:dyDescent="0.2">
      <c r="A12" s="121"/>
      <c r="B12" s="121"/>
      <c r="C12" s="108"/>
      <c r="D12" s="22" t="s">
        <v>21</v>
      </c>
      <c r="E12" s="28" t="s">
        <v>14</v>
      </c>
      <c r="F12" s="29" t="s">
        <v>13</v>
      </c>
      <c r="G12" s="52">
        <v>150000</v>
      </c>
      <c r="H12" s="52">
        <v>0</v>
      </c>
      <c r="I12" s="53">
        <v>150000</v>
      </c>
      <c r="J12" s="51"/>
    </row>
    <row r="13" spans="1:11" ht="35.25" customHeight="1" x14ac:dyDescent="0.2">
      <c r="A13" s="121"/>
      <c r="B13" s="121"/>
      <c r="C13" s="108"/>
      <c r="D13" s="22" t="s">
        <v>22</v>
      </c>
      <c r="E13" s="28" t="s">
        <v>14</v>
      </c>
      <c r="F13" s="29" t="s">
        <v>13</v>
      </c>
      <c r="G13" s="52">
        <v>5000</v>
      </c>
      <c r="H13" s="52">
        <v>0</v>
      </c>
      <c r="I13" s="53">
        <v>5000</v>
      </c>
      <c r="J13" s="51"/>
    </row>
    <row r="14" spans="1:11" ht="80.25" customHeight="1" x14ac:dyDescent="0.2">
      <c r="A14" s="121"/>
      <c r="B14" s="121"/>
      <c r="C14" s="23" t="s">
        <v>33</v>
      </c>
      <c r="D14" s="23" t="s">
        <v>88</v>
      </c>
      <c r="E14" s="28" t="s">
        <v>12</v>
      </c>
      <c r="F14" s="29" t="s">
        <v>13</v>
      </c>
      <c r="G14" s="52">
        <v>180000</v>
      </c>
      <c r="H14" s="52">
        <v>0</v>
      </c>
      <c r="I14" s="53">
        <v>180000</v>
      </c>
      <c r="J14" s="51"/>
    </row>
    <row r="15" spans="1:11" s="11" customFormat="1" x14ac:dyDescent="0.2">
      <c r="A15" s="122" t="s">
        <v>5</v>
      </c>
      <c r="B15" s="122"/>
      <c r="C15" s="122"/>
      <c r="D15" s="122"/>
      <c r="E15" s="122"/>
      <c r="F15" s="122"/>
      <c r="G15" s="54">
        <f>SUM(G9:G14)</f>
        <v>653519</v>
      </c>
      <c r="H15" s="54">
        <v>0</v>
      </c>
      <c r="I15" s="40">
        <f>SUM(I9:I14)</f>
        <v>653519</v>
      </c>
      <c r="J15" s="55"/>
    </row>
    <row r="21" spans="3:3" x14ac:dyDescent="0.2">
      <c r="C21" s="10"/>
    </row>
  </sheetData>
  <mergeCells count="16">
    <mergeCell ref="A1:I3"/>
    <mergeCell ref="A4:J4"/>
    <mergeCell ref="B9:B14"/>
    <mergeCell ref="A15:F15"/>
    <mergeCell ref="A5:I5"/>
    <mergeCell ref="A6:A8"/>
    <mergeCell ref="B6:B8"/>
    <mergeCell ref="C6:C8"/>
    <mergeCell ref="D6:D8"/>
    <mergeCell ref="E6:F7"/>
    <mergeCell ref="I6:I8"/>
    <mergeCell ref="C9:C13"/>
    <mergeCell ref="E8:F8"/>
    <mergeCell ref="A9:A14"/>
    <mergeCell ref="H6:H8"/>
    <mergeCell ref="G6:G8"/>
  </mergeCells>
  <pageMargins left="0.51181102362204722" right="0.51181102362204722" top="0.78740157480314965" bottom="0.78740157480314965" header="0.31496062992125984" footer="0.31496062992125984"/>
  <pageSetup paperSize="9" scale="50" orientation="landscape" r:id="rId1"/>
  <colBreaks count="1" manualBreakCount="1">
    <brk id="9" min="3" max="22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0"/>
  <sheetViews>
    <sheetView zoomScaleSheetLayoutView="86" workbookViewId="0">
      <selection activeCell="A12" sqref="A12"/>
    </sheetView>
  </sheetViews>
  <sheetFormatPr defaultRowHeight="12.75" x14ac:dyDescent="0.2"/>
  <cols>
    <col min="1" max="1" width="48.42578125" style="2" customWidth="1"/>
    <col min="2" max="2" width="24.85546875" style="2" customWidth="1"/>
    <col min="3" max="3" width="22.7109375" style="2" customWidth="1"/>
    <col min="4" max="4" width="47.28515625" style="2" customWidth="1"/>
    <col min="5" max="10" width="9.140625" style="2" hidden="1" customWidth="1"/>
    <col min="11" max="16384" width="9.140625" style="2"/>
  </cols>
  <sheetData>
    <row r="2" spans="1:11" x14ac:dyDescent="0.2">
      <c r="A2" s="125"/>
      <c r="B2" s="126"/>
      <c r="C2" s="126"/>
      <c r="D2" s="126"/>
    </row>
    <row r="3" spans="1:11" ht="13.5" thickBot="1" x14ac:dyDescent="0.25">
      <c r="A3" s="127"/>
      <c r="B3" s="127"/>
      <c r="C3" s="127"/>
      <c r="D3" s="127"/>
    </row>
    <row r="4" spans="1:11" ht="20.25" customHeight="1" thickBot="1" x14ac:dyDescent="0.25">
      <c r="A4" s="128" t="s">
        <v>84</v>
      </c>
      <c r="B4" s="129"/>
      <c r="C4" s="129"/>
      <c r="D4" s="129"/>
      <c r="E4" s="129"/>
      <c r="F4" s="129"/>
      <c r="G4" s="129"/>
      <c r="H4" s="129"/>
      <c r="I4" s="129"/>
      <c r="J4" s="136"/>
      <c r="K4" s="15"/>
    </row>
    <row r="5" spans="1:11" ht="16.5" thickBot="1" x14ac:dyDescent="0.25">
      <c r="A5" s="128" t="s">
        <v>36</v>
      </c>
      <c r="B5" s="129"/>
      <c r="C5" s="129"/>
      <c r="D5" s="129"/>
      <c r="E5" s="16"/>
      <c r="F5" s="16"/>
      <c r="G5" s="16"/>
      <c r="H5" s="16"/>
      <c r="I5" s="16"/>
      <c r="J5" s="16"/>
      <c r="K5" s="15"/>
    </row>
    <row r="6" spans="1:11" ht="15" customHeight="1" x14ac:dyDescent="0.2">
      <c r="A6" s="130" t="s">
        <v>8</v>
      </c>
      <c r="B6" s="130" t="s">
        <v>60</v>
      </c>
      <c r="C6" s="130" t="s">
        <v>61</v>
      </c>
      <c r="D6" s="133" t="s">
        <v>7</v>
      </c>
      <c r="E6" s="16"/>
      <c r="F6" s="16"/>
      <c r="G6" s="16"/>
      <c r="H6" s="16"/>
      <c r="I6" s="16"/>
      <c r="J6" s="16"/>
    </row>
    <row r="7" spans="1:11" ht="15" customHeight="1" x14ac:dyDescent="0.2">
      <c r="A7" s="131"/>
      <c r="B7" s="137"/>
      <c r="C7" s="137"/>
      <c r="D7" s="134"/>
      <c r="E7" s="16"/>
      <c r="F7" s="16"/>
      <c r="G7" s="16"/>
      <c r="H7" s="16"/>
      <c r="I7" s="16"/>
      <c r="J7" s="16"/>
    </row>
    <row r="8" spans="1:11" ht="15" customHeight="1" thickBot="1" x14ac:dyDescent="0.25">
      <c r="A8" s="132"/>
      <c r="B8" s="138"/>
      <c r="C8" s="138"/>
      <c r="D8" s="135"/>
      <c r="E8" s="16"/>
      <c r="F8" s="16"/>
      <c r="G8" s="16"/>
      <c r="H8" s="16"/>
      <c r="I8" s="16"/>
      <c r="J8" s="16"/>
    </row>
    <row r="9" spans="1:11" ht="30" customHeight="1" thickBot="1" x14ac:dyDescent="0.25">
      <c r="A9" s="31" t="s">
        <v>9</v>
      </c>
      <c r="B9" s="33">
        <v>500000</v>
      </c>
      <c r="C9" s="34">
        <v>200000</v>
      </c>
      <c r="D9" s="63">
        <f>SUM(B9:C9)</f>
        <v>700000</v>
      </c>
      <c r="E9" s="16"/>
      <c r="F9" s="16"/>
      <c r="G9" s="16"/>
      <c r="H9" s="16"/>
      <c r="I9" s="16"/>
      <c r="J9" s="16"/>
    </row>
    <row r="10" spans="1:11" ht="42.75" customHeight="1" thickBot="1" x14ac:dyDescent="0.25">
      <c r="A10" s="32" t="s">
        <v>77</v>
      </c>
      <c r="B10" s="35">
        <v>410000</v>
      </c>
      <c r="C10" s="36">
        <v>934160</v>
      </c>
      <c r="D10" s="37">
        <f>SUM(B10:C10)</f>
        <v>1344160</v>
      </c>
      <c r="E10" s="16"/>
      <c r="F10" s="16"/>
      <c r="G10" s="16"/>
      <c r="H10" s="16"/>
      <c r="I10" s="16"/>
      <c r="J10" s="16"/>
    </row>
    <row r="11" spans="1:11" ht="36.75" customHeight="1" thickBot="1" x14ac:dyDescent="0.25">
      <c r="A11" s="32" t="s">
        <v>38</v>
      </c>
      <c r="B11" s="35">
        <v>653519</v>
      </c>
      <c r="C11" s="36">
        <v>0</v>
      </c>
      <c r="D11" s="37">
        <f>SUM(B11:C11)</f>
        <v>653519</v>
      </c>
      <c r="E11" s="17"/>
      <c r="F11" s="16"/>
      <c r="G11" s="16"/>
      <c r="H11" s="16"/>
      <c r="I11" s="16"/>
      <c r="J11" s="16"/>
    </row>
    <row r="12" spans="1:11" ht="21.75" customHeight="1" thickBot="1" x14ac:dyDescent="0.25">
      <c r="A12" s="18" t="s">
        <v>5</v>
      </c>
      <c r="B12" s="38">
        <f>SUM(B9:B11)</f>
        <v>1563519</v>
      </c>
      <c r="C12" s="38">
        <f>SUM(C9:C11)</f>
        <v>1134160</v>
      </c>
      <c r="D12" s="39">
        <f>SUM(D9:D11)</f>
        <v>2697679</v>
      </c>
      <c r="E12" s="16"/>
      <c r="F12" s="16"/>
      <c r="G12" s="16"/>
      <c r="H12" s="16"/>
      <c r="I12" s="16"/>
      <c r="J12" s="16"/>
    </row>
    <row r="15" spans="1:11" x14ac:dyDescent="0.2">
      <c r="B15" s="7"/>
    </row>
    <row r="16" spans="1:11" x14ac:dyDescent="0.2">
      <c r="A16" s="7"/>
      <c r="B16" s="7"/>
      <c r="C16" s="7"/>
    </row>
    <row r="20" spans="1:1" ht="15.75" x14ac:dyDescent="0.25">
      <c r="A20" s="24"/>
    </row>
  </sheetData>
  <mergeCells count="7">
    <mergeCell ref="A2:D3"/>
    <mergeCell ref="A5:D5"/>
    <mergeCell ref="A6:A8"/>
    <mergeCell ref="D6:D8"/>
    <mergeCell ref="A4:J4"/>
    <mergeCell ref="B6:B8"/>
    <mergeCell ref="C6:C8"/>
  </mergeCells>
  <phoneticPr fontId="7" type="noConversion"/>
  <printOptions horizontalCentered="1"/>
  <pageMargins left="0.15748031496062992" right="0.19685039370078741" top="0.78" bottom="0.39370078740157483" header="0.51181102362204722" footer="0.39370078740157483"/>
  <pageSetup paperSize="9" scale="95" firstPageNumber="0" orientation="landscape" verticalDpi="599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4"/>
  <sheetViews>
    <sheetView workbookViewId="0">
      <selection activeCell="A29" sqref="A29"/>
    </sheetView>
  </sheetViews>
  <sheetFormatPr defaultRowHeight="12.75" x14ac:dyDescent="0.2"/>
  <cols>
    <col min="1" max="1" width="86.28515625" customWidth="1"/>
    <col min="2" max="2" width="0.140625" customWidth="1"/>
  </cols>
  <sheetData>
    <row r="4" spans="1:2" ht="13.5" thickBot="1" x14ac:dyDescent="0.25">
      <c r="A4" s="139" t="s">
        <v>57</v>
      </c>
      <c r="B4" s="139"/>
    </row>
    <row r="5" spans="1:2" ht="13.5" thickBot="1" x14ac:dyDescent="0.25">
      <c r="A5" s="19"/>
    </row>
    <row r="6" spans="1:2" ht="16.5" customHeight="1" x14ac:dyDescent="0.25">
      <c r="A6" s="20" t="s">
        <v>51</v>
      </c>
    </row>
    <row r="7" spans="1:2" ht="16.5" x14ac:dyDescent="0.25">
      <c r="A7" s="21" t="s">
        <v>52</v>
      </c>
    </row>
    <row r="8" spans="1:2" ht="16.5" x14ac:dyDescent="0.25">
      <c r="A8" s="21" t="s">
        <v>24</v>
      </c>
    </row>
    <row r="9" spans="1:2" ht="16.5" x14ac:dyDescent="0.25">
      <c r="A9" s="21" t="s">
        <v>53</v>
      </c>
    </row>
    <row r="10" spans="1:2" ht="16.5" x14ac:dyDescent="0.25">
      <c r="A10" s="21" t="s">
        <v>54</v>
      </c>
    </row>
    <row r="11" spans="1:2" ht="16.5" x14ac:dyDescent="0.25">
      <c r="A11" s="21" t="s">
        <v>55</v>
      </c>
    </row>
    <row r="12" spans="1:2" ht="16.5" x14ac:dyDescent="0.25">
      <c r="A12" s="21" t="s">
        <v>56</v>
      </c>
    </row>
    <row r="13" spans="1:2" ht="16.5" x14ac:dyDescent="0.25">
      <c r="A13" s="21" t="s">
        <v>59</v>
      </c>
    </row>
    <row r="14" spans="1:2" ht="16.5" x14ac:dyDescent="0.25">
      <c r="A14" s="21"/>
    </row>
  </sheetData>
  <mergeCells count="1">
    <mergeCell ref="A4:B4"/>
  </mergeCells>
  <pageMargins left="0.511811024" right="0.511811024" top="0.78740157499999996" bottom="0.78740157499999996" header="0.31496062000000002" footer="0.31496062000000002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PREVENÇÃO</vt:lpstr>
      <vt:lpstr>ASSISTENCIA</vt:lpstr>
      <vt:lpstr>GESTAO</vt:lpstr>
      <vt:lpstr>PAS TOTAL</vt:lpstr>
      <vt:lpstr>Anexo 1</vt:lpstr>
      <vt:lpstr>ASSISTENCIA!Area_de_impressao</vt:lpstr>
      <vt:lpstr>GESTAO!Area_de_impressao</vt:lpstr>
      <vt:lpstr>PREVENÇÃO!Area_de_impressao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Silvana</dc:creator>
  <cp:lastModifiedBy>Priscilla Soares Lacerda Carvalho</cp:lastModifiedBy>
  <cp:lastPrinted>2014-03-06T13:55:14Z</cp:lastPrinted>
  <dcterms:created xsi:type="dcterms:W3CDTF">2010-02-24T15:12:58Z</dcterms:created>
  <dcterms:modified xsi:type="dcterms:W3CDTF">2017-04-24T14:15:35Z</dcterms:modified>
</cp:coreProperties>
</file>